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Dostawa środków czystości" sheetId="1" r:id="rId1"/>
  </sheets>
  <definedNames>
    <definedName name="_xlnm.Print_Area" localSheetId="0">'Dostawa środków czystości'!$A$1:$J$75</definedName>
  </definedNames>
  <calcPr fullCalcOnLoad="1"/>
</workbook>
</file>

<file path=xl/sharedStrings.xml><?xml version="1.0" encoding="utf-8"?>
<sst xmlns="http://schemas.openxmlformats.org/spreadsheetml/2006/main" count="140" uniqueCount="86">
  <si>
    <t>Lp.</t>
  </si>
  <si>
    <t>Nazwa/opis</t>
  </si>
  <si>
    <t>J.m.</t>
  </si>
  <si>
    <t>Wartość netto</t>
  </si>
  <si>
    <t>Wartość brutto</t>
  </si>
  <si>
    <t>Nazwa handlowa</t>
  </si>
  <si>
    <t>op</t>
  </si>
  <si>
    <t>szt</t>
  </si>
  <si>
    <t>Kij do mopa drewniany z gwintem</t>
  </si>
  <si>
    <t>karton</t>
  </si>
  <si>
    <t>Preparat do udrażniania rur w granulkach – preparat do samoczynnego czyszczenia i udrażniania instalacji. Opakowanie 500 g.</t>
  </si>
  <si>
    <t>Mydło szare w kostce do mycia i prania dla osób o skórze skłonnej do podrażnień i dla alergików, nie zawierające środków zapachowych i barwników, posiadające świadectwo jakości zdrowotnej i badania dermatologiczne. Opakowanie 200 g.</t>
  </si>
  <si>
    <t>Pasta BHP z piaskiem – pasta do mycia silnie zabrudzonych dłoni, zawierająca substancje nawilżające nie niszczące skóry rąk, nie powodujące podrażnień, o miłym zapachu. Opakowanie 0,5 kg.</t>
  </si>
  <si>
    <t>Szczotka do szorowania ręcznego typu żelazko</t>
  </si>
  <si>
    <t>kpl</t>
  </si>
  <si>
    <t>Szczotka- zmiotka + śmietniczka</t>
  </si>
  <si>
    <t>Uchwyt do mopa : długość 40 cm, szerokość 10 cm. Wykonany z utwardzanego tworzywa sztucznego. Mocowany do kija za pomocą śruby. Ruchomy, dwustopniowy przegub umożliwiający pracę na powierzchniach poziomych i pionowych. Umożliwiający otwieranie i zamykanie uchwytu bez pomocy rąk.</t>
  </si>
  <si>
    <t>Kij roboczy kompatybilny z uchwytem do mopa, wykonany z aluminium, końcówka z tworzywa sztucznego z otworem umożliwiającym zawieszenie kija na haczyku. Długość 135-150 cm</t>
  </si>
  <si>
    <t>Kostka do WC z koszyczkiem przeznaczona do urządzeń sanitarnych</t>
  </si>
  <si>
    <t>Mop sznurkowy, cięty, bawełniany, końcówka wkręcana, maxi</t>
  </si>
  <si>
    <t xml:space="preserve">Ilość </t>
  </si>
  <si>
    <t>kg</t>
  </si>
  <si>
    <t>Preparat odtłuszczający do gruntownego czyszczenia piekarników, frytkownic, okapów, filtrów, kuchenek, podłóg, ścian i drzwi. Opakowanie 750ml (+/-50ml) ze spryskiwaczem.</t>
  </si>
  <si>
    <t>Cena jedn. netto</t>
  </si>
  <si>
    <t xml:space="preserve">Mop kompatybilny z podstawą. Skład: bawełna 60% (+/-) poliester. Odporność na temperaturę prania min 95 C. Długość: 420 mm (+/- 10 mm), szerokość: 145 mm (+/- 5 mm), 2 kieszenie do mocowania mopa na uchwycie. Gwarancja wytrzymałości 500 cykli prania. </t>
  </si>
  <si>
    <t>Ściereczka kuchenna mała, opakowanie-3szt.</t>
  </si>
  <si>
    <t>para</t>
  </si>
  <si>
    <t>Preparat do czyszczenia i pielęgnacji mebli biurowych w spray – antystatyczny środek do pielęgnacji mebli biurowych, drewnianych i drewnopodobnych typu: biurka, szafy. Antystatyczny.Opakowanie 400 ml (+/- 50ml). Typ: PRONTO lub równoważny.</t>
  </si>
  <si>
    <t xml:space="preserve">Płyn do ręcznego mycia naczyń, urządzeń kuchennych, zagęszczony. Posiadający ładny zapach, wydajny, skutecznie usuwający tłuszcz i inne zabrudzenia pochodzenia białkowego, łagodny dla skóry dłoni. PH 5-6. Przebadany dermatologicznie. Opakowanie 5l. Typ: GOLD CYTRUS lub równoważny.                              </t>
  </si>
  <si>
    <t>Mydło w płynie glicerynowe. Preparat w postaci gęstego perłowobiałego płynu, nie wyciekający z dozowników, działające łagodnie na skórę, chroniące przed wysuszeniem. PH 5,5 : 6,0. Opakowanie 5l.  Typ: NINA lub równoważny.</t>
  </si>
  <si>
    <t xml:space="preserve">Płyn do ręcznego mycia naczyń, urządzeń kuchennych, zagęszczony. Posiadający ładny zapach, wydajny, skutecznie usuwający tłuszcz i inne zabrudzenia pochodzenia białkowego, łagodny dla skóry dłoni. Preparat z dozownikiem umożliwiający dozowanie. PH 5-6. Przebadany dermatologicznie. Opakowanie 1 litr. Typ: GOLD CYTRUS lub równoważny.                                                                                  </t>
  </si>
  <si>
    <t>Załącznik nr 2</t>
  </si>
  <si>
    <t>Ścierka podłogowa, biała, bawełniana min 60x70 cm</t>
  </si>
  <si>
    <t>Szczotka do WC plastikowa w pojemniku</t>
  </si>
  <si>
    <t>Pompka dozująca do karnistrów 5 litrowych</t>
  </si>
  <si>
    <t>Zmywak kuchenny do naczyń, gąbka dwustronna: miękka chłonna pianka pokryta szorstką powierzchnią do szorowania, gąbka MAX, wymiary min 6x9x3cm</t>
  </si>
  <si>
    <t>Szczotka (miotła) drewniana do zamiatania podłóg z gwintem, szerokość min. 30cm</t>
  </si>
  <si>
    <t>Szczotka (miotła) plastikowa do zamiatania podłóg z gwintem, szerokość min. 30cm</t>
  </si>
  <si>
    <t>Preparat do usuwania kamienia wapiennego i innych zanieczyszczeń z muszli i pisuarów w postaci żelu. Myje i dezynfekuje. Wysoka lepkość zapewnia przyleganie do powierzchni pochyłych i pionowych. Bezpieczny dla powierzchni sanitarnych wykonanych z porcelany i glazury. Opakowanie 750 ml (+/-50 ml).</t>
  </si>
  <si>
    <t xml:space="preserve">Ręcznik papierowy składany typ zz, 2-warstwowa makulatura, bardzo dobra chłonność i wytrzymałość, do częstego stosowania. 58% białości. Wymiar listka min 23 cm x 22,4 cm. Opakowanie 21x150 listków (opakowanie zbiorcze-3150 listków). </t>
  </si>
  <si>
    <t>Płyn do mycia szyb, luster oraz innych powierzchni szklanych. Nadający połysk, nie pozostawiający smug i zacieków, posiadający właściwości elektrostatyczne. Opakowanie 5l.</t>
  </si>
  <si>
    <t>Płyn do mycia szyb, luster oraz innych powierzchni szklanych. Nadający połysk, nie pozostawiający smug i zacieków, posiadający właściwości elektrostatyczne. Opakowanie 750 ml.</t>
  </si>
  <si>
    <t>Ręcznik perforowany w roli  do centralnego dozowania, do lekkich zabrudzeń. Posiadające wyjmowaną gilze typu SmartCore. Chłonne i wytrzymałe, 1 warstwowe w kolorze białym ( nasycenie bieli 785), wykonane z makulatury o wymiarach odcinka 19,8x35 cm, długości rolki 300 m, ilość odcinków 857 szt., gramatura  25g/m2. Czyściwo dozowane przez dozownik w systemie M4. 
Tork Reflex</t>
  </si>
  <si>
    <t>Kosz plastikowy na odpady z pokrywą otwieraną pedałem nożnym, pojemność 10l (+/-2l)</t>
  </si>
  <si>
    <t xml:space="preserve">Alkaliczny płynny środek do mycia naczyń w zmywarkach przemysłowych. Nie zawierający NTA, EDTA, fosforanu i chloru. PH 13-14. Opakowanie 5l.                                                                          </t>
  </si>
  <si>
    <t>Skoncentrowany preparat do płukania i nabłyszaczania naczyń w zmywarkach przemysłowych. Zapobiega odkładaniu się osadów wapiennych. Ph 2-3. Opakowanie 5l.</t>
  </si>
  <si>
    <t xml:space="preserve">Płyn do mycia i pielęgnacji paneli i podłóg drewnianych, opakowanie 5l. </t>
  </si>
  <si>
    <t>Wiadro mop plastik, z wyciskaczem, pojemność 10-12l</t>
  </si>
  <si>
    <t>Papier toaletowy JUMBO, 2-warstwowa makulatura, min 65% białości, szerokość 9-10cm, średnica rolki 18cm (+/-1cm), długość rolki min 120 metrów.</t>
  </si>
  <si>
    <t xml:space="preserve">Papier toaletowy szary, makulatura, 1 warstwowy, długość min 20 m. </t>
  </si>
  <si>
    <r>
      <t>Ścierka z mikrofazy do czyszczenia wszelkich powierzchni na sucho, wilgotno i mokro, bardzo chłonna, rozmiar 40 x 40 cm (+/-2 cm), temperatura prania 65</t>
    </r>
    <r>
      <rPr>
        <vertAlign val="superscript"/>
        <sz val="8"/>
        <color indexed="8"/>
        <rFont val="Arial CE"/>
        <family val="0"/>
      </rPr>
      <t>0</t>
    </r>
    <r>
      <rPr>
        <sz val="12"/>
        <color indexed="8"/>
        <rFont val="Arial CE"/>
        <family val="0"/>
      </rPr>
      <t xml:space="preserve"> </t>
    </r>
    <r>
      <rPr>
        <sz val="10"/>
        <color indexed="8"/>
        <rFont val="Arial CE"/>
        <family val="0"/>
      </rPr>
      <t>C, dostępna w kolorze czerwonym, niebieskim, żółtym i zielonym</t>
    </r>
  </si>
  <si>
    <t>Szczotka (kula) do kurzu i pajęczyn z drążkiem teleskopowym, dł. całkowita po rozłożeniu min 140cm</t>
  </si>
  <si>
    <t>Kosz plastikowy na odpady z uchylną pokrywą, pojemność 10l (+/-2l)</t>
  </si>
  <si>
    <t>Kosz plastikowy na odpady z uchylną pokrywą, pojemność 25l (+/-2l)</t>
  </si>
  <si>
    <t>Kosz plastikowy na odpady z pokrywą otwieraną pedałem nożnym, pojemność 25l (+/-2l)</t>
  </si>
  <si>
    <t xml:space="preserve">Mleczko do szorowania czyszczące silne zabrudzenia, nie rysuje delikatnych powierzchni, do kuchni i łazienek, do czyszczenia wanien, umywalek, kuchenek, do powierzchni emaliowanych, ceramicznych, chromowanych i z tworzyw sztucznych, do usuwania tłuszczu, opornego brudu. Typ: CIF lub równoważny  Opakowanie 750 ml.                  </t>
  </si>
  <si>
    <t xml:space="preserve">………...........    </t>
  </si>
  <si>
    <t>(data, miejscowość)</t>
  </si>
  <si>
    <t>..……………………</t>
  </si>
  <si>
    <t xml:space="preserve">(podpis i pieczątka wykonawcy lub osoby upoważnionej)
                                                                                                                                                                                                                                 lub osoby upoważnionej)
</t>
  </si>
  <si>
    <t>………………………..</t>
  </si>
  <si>
    <t>Rękawice gospodarcze gumowe do wielokrotnego stosowania - solidne i wytrzymałe Rozmiar S,M, L i XL</t>
  </si>
  <si>
    <t>Szczotka do szorowania z długą rączką (tzw. ryżowa, szerokość szczotki 15-20 cm)</t>
  </si>
  <si>
    <t>OGÓŁEM</t>
  </si>
  <si>
    <t>Stawka VAT (%)</t>
  </si>
  <si>
    <t xml:space="preserve">Kwota VAT </t>
  </si>
  <si>
    <t xml:space="preserve">Formularz cenowy - środki czystości </t>
  </si>
  <si>
    <t xml:space="preserve">ST/DZP-P/12/2022                                                                                                </t>
  </si>
  <si>
    <t>Pad do polerowania na mokro, czarny, czerwony, średnica 48cm, grubość nie mniej niż 26 mm</t>
  </si>
  <si>
    <t>Pad do polerowania na sucho, biały, średnica 48cm, grubość nie mniej niż 26 mm</t>
  </si>
  <si>
    <t>Przepychacz do udrażniania zlewu, rur i urządzeń sanitarnych, wys. całkowita min 25 cm</t>
  </si>
  <si>
    <t>Zapalarka do gazu z długim wysięgnikiem, długość całkowita min 23 cm</t>
  </si>
  <si>
    <t>Zmywak druciak metalowy spiralny do czyszczenia silnie zabrudzonych naczyń, garnków, rozmiar mega, średnica min 6 cm</t>
  </si>
  <si>
    <t xml:space="preserve">Myjka dwustronna do szyb składająca się z syntetycznej gąbki do mycia oraz gumowego ściągacza do osuszania o szerokości min 25 cm z teleskopowym trzonkiem o długości min 100 cm. </t>
  </si>
  <si>
    <t xml:space="preserve">Szczotka do szorowania podłóg płaska drewniana, z gwintem na kij (tzw. ryżowa, szerokość szczotki 15-20 cm) </t>
  </si>
  <si>
    <t xml:space="preserve">Uwagi:                                                                                                                                                                                                                                                                                                                                                                                                                                                    1. Wszystkie środki czystości muszą mieć termin przydatności do użycia nie krótszy niż 6 miesięcy od daty odbioru danej partii dostawy.                                                                                                                                                                                                                                                                                                        2. Przez podanie nazw własnych produktów, będących przedmiotem zamówienia Zamawiający określa minimalne parametry, cechy użytkowe oraz jakościowe, jakim powinny  odpowiadać produkty równoważne, aby spełniały stawiane wymagania.                                                                                                                                                                                                             
3. Wykonawca przekaże i zamontuje bezpłatnie na czas trwania umowy dozowniki, które będą kompatybilne z ręcznikami w roli: 10 dozowników  Tork Reflex Single Sheet Centrefeed  Dispenser dostosowanych do asortymentu  z pozycji nr 37.
4.Wykonawca przekaże i zamontuje bezpłatnie na czas trwania umowy dozowniki, które będą kompatybilne z ręcznikami w roli: 10 dozowników  Tork Matic Hand Towel Roll Dispenser/ Tork Matic dostosowany do asortymentu  z pozycji nr 38.
</t>
  </si>
  <si>
    <t xml:space="preserve">Proszek do szorowania urządzeń sanitarnych, kuchennych, emaliowanych i porcelanowych naczyń oraz silnie zabrudzonych powierzchni. Skutecznie usuwający oporny brud, tłuszcz, nadający połysk powierzchni. Nie powodujący zarysowań  z zamykanym wieczkiem. Opakowanie min 450g.  Produkt zawiera m.in.: poniżej 5 % anionowe środki powierzchniowo czynne, związki wybielające na bazie aktywnego tlenu, fosfoniany; kompozycję zapachową.                                                                                 Typ: Proszek IZO lub równoważny                                                                                                       </t>
  </si>
  <si>
    <t>Preparat do gruntownego zdzierania starych powłok polimerowych i woskowych. Przeznaczony do gruntownego czyszczenia podłóg mocno zanieczyszczonych przed ponownym nałożeniem nowej powłoki. Szybko i skutecznie usuwający warstwy starych powłok z podłóg odpornych na działanie alkaliów. Preparat nie wymagający spłukiwania,  wysoko alkaliczny, niskopieniący o przyjemnym zapachu, z możliwością stosowania w maszynach czyszczących. Koncentrat do rozcieńczania. Czas reakcji 5-10 minut.  Opakowanie 5 l. Nie wymaga neutralizacji  Gęstość w 20ºC: ok. 1,04 g/cm³ (+/- 0,3)  pH: &gt; 12 (nierozcieńczony)                                                                                                                                                               Typ: TASKI JONTEC NO 1  lub równoważny.</t>
  </si>
  <si>
    <t xml:space="preserve">Preparat na bazie polimerów, zapewniający dużą odporność na alkohole i środki dezynfekcyjne, tworzący wysokopołyskową trwałą powłokę, nie powodujący poślizgu, łatwy do renowacji, w postaci mleczno białej cieczy, o przyjemnym zapachu. Preparat w postaci gotowej do użycia. Opakowanie 5 l.  Gęstość w 20°C:  ok. 1,0 g/cm³ (+/- 0,3) pH: ≈ 8 (nierozcieńczony)  Typ: TASKI JONTEC RESITOL lub równoważny.
</t>
  </si>
  <si>
    <r>
      <t>Preparat do codziennego mycia ręcznego i maszynowego twardych, wodoodpornych podłóg. Niskopieniący, szybko usuwający zanieczyszczenia i brud z mytych powierzchni, neutralizujący nieprzyjemne zapachy i pozostawiający przyjemną woń. Posiada właściwości antypoślizgowe. Koncentrat do rozcieńczenia. Przeznaczony do użytku profesjonalnego. Opakowanie 5 l.</t>
    </r>
    <r>
      <rPr>
        <sz val="10"/>
        <color indexed="8"/>
        <rFont val="Arial CE"/>
        <family val="0"/>
      </rPr>
      <t xml:space="preserve"> Gęstość w 20°C:    ok. 1,0 g/cm³ (+/- 0,5)
pH ≈ 9 (nierozcieńczony) Typ: TASKI JONTEC 300 lub równoważny.
</t>
    </r>
  </si>
  <si>
    <t xml:space="preserve">Ręcznik w roli o średnicy 19 cm, 2 warstwowy: 1 warstwa z celulozy strukturalnej (w technologii ATMOS) + 1 warstwa makulatury. Rolka o długości 150 m, wysokości 21 cm,  wewnętrzna średnica rdzenia 3,8 cm; gramatura łączna obu warstw 41,5 g/m2. Ręcznik biały, poziom białości 80%, dwie warstwy sklejone za pomocą wzoru w postaci szarego listka. Po jednej stronie rolki znajduje się plastikowy uchwyt. Ręcznik przystosowany do dozownika Matic w systemie H1, który dozuje po jednym odcinku ręcznika o długości 25 cm. Każda rolka powinna posiadać banderolę zabezpieczającą ręcznik z instrukcją wymiany wkładu oraz oznaczeniem systemu do którego pasuje. Każda rolka ręcznika ma być zapakowana w oryginalnym opakowania producenta wraz z oryginalnym plugiem ułatwiającym montaż, który jest integralną częścią ręcznika. Tork Matic
</t>
  </si>
  <si>
    <t xml:space="preserve">Emulsja oleju w wodzie do pielęgnacji suchej, wrażliwej i zniszczonej skóry rąk na bazie wosku pszczelego, zawierająca kwas hialuronowy, kolagen, elastynę i kompleks witamin C, E, F oraz naturalne olejki nawilżające, pielęgnujące i wygładzające skórę pochodzące z orzecha kokosowego, pestek moreli, cytryny. Przebadana dermatologicznie. Ph zbliżone do naturalnego ph skóry. Właściwości regenerujące naskórek, szybkie wchłanianie, brak odczucia „tłustej skóry”.  Opakowania wielkości 500 ml z pompką. Mediwax lub równoważny   </t>
  </si>
  <si>
    <t>Dozownik łokciowy typu DERMADOS</t>
  </si>
  <si>
    <t>Syntetyczne mydło w płynie do częstego higienicznego i chirurgicznego mycia rąk oraz do mycia skóry ciała i włosów. Składniki oparte na oleju kokosowym, zawierające glicerynę. Nie może zawierać barwników i pochodnych fenolowych. PH zbliżone naturalnemu odczynowi skóry. Bardzo dobrze tolerowane przez skórę nawet przy częstym stosowaniu, delikatne, zawiera substancje pielęgnujące. Opakowanie: butelka 500 ml. FARENA lub równoważny</t>
  </si>
  <si>
    <r>
      <t>Enzymatyczny proszek do prania tkanin, skutecznie usuwa różnego rodzaju zabrudzenia, odpowiedni do prania białych tkanin. Posiadający związki wybielające na bazie tlenu. Zapobiega szarzeniu tkanin. Nie powoduje korozji części maszyn piorących. Opakowanie 5-8kg. Mieszaniny: węglan disodu 20-30 (procent wagowy), C10-13-alkilowe pochodne, soli sodowych kwasu benzenosulfonowy 3-10  (procent wagowy) kwas krzemowy, sól sodowa 3-10 (procent wagowy) nadwęglan sodu 3-10 (procent wagowy) Wydajność: min. 12 prań z 1 kg proszku</t>
    </r>
    <r>
      <rPr>
        <sz val="10"/>
        <color indexed="10"/>
        <rFont val="Arial CE"/>
        <family val="0"/>
      </rPr>
      <t xml:space="preserve"> </t>
    </r>
    <r>
      <rPr>
        <sz val="10"/>
        <color indexed="8"/>
        <rFont val="Arial CE"/>
        <family val="0"/>
      </rPr>
      <t>Typ: OMO lub równoważny</t>
    </r>
  </si>
  <si>
    <t xml:space="preserve">Enzymatyczny proszek do prania tkanin kolorowych, mieszanek bawełny z poliestrem, przeznaczony do prania głównego, skutecznie usuwający z tkanin różne rodzaje plam w tym zabrudzenia białkowe w temperaturze 30-40 C, nie zawiera chloru. Opakowanie 5-8kg. Mieszaniny: węglan disodu 20-30 (procent wagowy), kwas krzemowy, sól sodowa 3-10 (procent wagowy) C10-13-alkilowe pochodne, soli sodowych kwasu benzenosulfonowy 3-10 (procent wagowy) Wydajność: min. 12 prań z 1 kg proszku Typ: OMO lub równoważny
</t>
  </si>
</sst>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415]d\ mmmm\ yyyy"/>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0.000%"/>
    <numFmt numFmtId="180" formatCode="0.0000%"/>
    <numFmt numFmtId="181" formatCode="0.0%"/>
  </numFmts>
  <fonts count="44">
    <font>
      <sz val="10"/>
      <name val="Arial CE"/>
      <family val="0"/>
    </font>
    <font>
      <sz val="10"/>
      <color indexed="8"/>
      <name val="Arial CE"/>
      <family val="0"/>
    </font>
    <font>
      <vertAlign val="superscript"/>
      <sz val="8"/>
      <color indexed="8"/>
      <name val="Arial CE"/>
      <family val="0"/>
    </font>
    <font>
      <sz val="12"/>
      <color indexed="8"/>
      <name val="Arial CE"/>
      <family val="0"/>
    </font>
    <font>
      <sz val="10"/>
      <color indexed="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b/>
      <sz val="10"/>
      <color indexed="8"/>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CE"/>
      <family val="0"/>
    </font>
    <font>
      <sz val="10"/>
      <color theme="1"/>
      <name val="Arial"/>
      <family val="2"/>
    </font>
    <font>
      <b/>
      <sz val="10"/>
      <color theme="1"/>
      <name val="Arial CE"/>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3" applyNumberFormat="0" applyFill="0" applyAlignment="0" applyProtection="0"/>
    <xf numFmtId="0" fontId="30" fillId="28"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cellStyleXfs>
  <cellXfs count="53">
    <xf numFmtId="0" fontId="0" fillId="0" borderId="0" xfId="0" applyAlignment="1">
      <alignment/>
    </xf>
    <xf numFmtId="0" fontId="0" fillId="32" borderId="0" xfId="0" applyFill="1" applyAlignment="1">
      <alignment/>
    </xf>
    <xf numFmtId="0" fontId="0" fillId="33" borderId="0" xfId="0" applyFill="1" applyAlignment="1">
      <alignment/>
    </xf>
    <xf numFmtId="0" fontId="0" fillId="33" borderId="0" xfId="0" applyFill="1" applyBorder="1" applyAlignment="1">
      <alignment wrapText="1"/>
    </xf>
    <xf numFmtId="0" fontId="0" fillId="32" borderId="0" xfId="0" applyFill="1" applyAlignment="1">
      <alignment horizontal="right"/>
    </xf>
    <xf numFmtId="2" fontId="41" fillId="34" borderId="10" xfId="0" applyNumberFormat="1" applyFont="1" applyFill="1" applyBorder="1" applyAlignment="1">
      <alignment vertical="center"/>
    </xf>
    <xf numFmtId="0" fontId="41" fillId="34" borderId="10" xfId="0" applyFont="1" applyFill="1" applyBorder="1" applyAlignment="1">
      <alignment horizontal="center" vertical="center"/>
    </xf>
    <xf numFmtId="0" fontId="41" fillId="34" borderId="10" xfId="0" applyFont="1" applyFill="1" applyBorder="1" applyAlignment="1">
      <alignment vertical="center"/>
    </xf>
    <xf numFmtId="0" fontId="41" fillId="34" borderId="10" xfId="0" applyFont="1" applyFill="1" applyBorder="1" applyAlignment="1">
      <alignment vertical="center" wrapText="1"/>
    </xf>
    <xf numFmtId="0" fontId="41" fillId="34" borderId="11" xfId="0" applyFont="1" applyFill="1" applyBorder="1" applyAlignment="1">
      <alignment vertical="center"/>
    </xf>
    <xf numFmtId="0" fontId="41" fillId="34" borderId="10" xfId="0" applyNumberFormat="1" applyFont="1" applyFill="1" applyBorder="1" applyAlignment="1">
      <alignment vertical="center" wrapText="1"/>
    </xf>
    <xf numFmtId="0" fontId="41" fillId="34" borderId="10" xfId="0" applyFont="1" applyFill="1" applyBorder="1" applyAlignment="1">
      <alignment horizontal="left" vertical="center" wrapText="1"/>
    </xf>
    <xf numFmtId="0" fontId="41" fillId="34" borderId="10" xfId="0" applyFont="1" applyFill="1" applyBorder="1" applyAlignment="1">
      <alignment horizontal="left" vertical="top" wrapText="1"/>
    </xf>
    <xf numFmtId="0" fontId="41" fillId="34" borderId="0" xfId="0" applyFont="1" applyFill="1" applyAlignment="1">
      <alignment/>
    </xf>
    <xf numFmtId="0" fontId="41" fillId="34" borderId="10" xfId="0" applyFont="1" applyFill="1" applyBorder="1" applyAlignment="1">
      <alignment horizontal="center" vertical="center" wrapText="1"/>
    </xf>
    <xf numFmtId="0" fontId="42" fillId="34" borderId="10" xfId="0" applyFont="1" applyFill="1" applyBorder="1" applyAlignment="1">
      <alignment vertical="center" wrapText="1"/>
    </xf>
    <xf numFmtId="0" fontId="41" fillId="34" borderId="10" xfId="0" applyFont="1" applyFill="1" applyBorder="1" applyAlignment="1">
      <alignment/>
    </xf>
    <xf numFmtId="0" fontId="41" fillId="34" borderId="11" xfId="0" applyFont="1" applyFill="1" applyBorder="1" applyAlignment="1">
      <alignment/>
    </xf>
    <xf numFmtId="0" fontId="41" fillId="34" borderId="0" xfId="0" applyFont="1" applyFill="1" applyBorder="1" applyAlignment="1">
      <alignment/>
    </xf>
    <xf numFmtId="0" fontId="41" fillId="34" borderId="0" xfId="0" applyFont="1" applyFill="1" applyBorder="1" applyAlignment="1">
      <alignment/>
    </xf>
    <xf numFmtId="2" fontId="0" fillId="32" borderId="0" xfId="0" applyNumberFormat="1" applyFill="1" applyAlignment="1">
      <alignment/>
    </xf>
    <xf numFmtId="2" fontId="41" fillId="34" borderId="0" xfId="0" applyNumberFormat="1" applyFont="1" applyFill="1" applyAlignment="1">
      <alignment/>
    </xf>
    <xf numFmtId="2" fontId="41" fillId="34" borderId="10" xfId="0" applyNumberFormat="1" applyFont="1" applyFill="1" applyBorder="1" applyAlignment="1">
      <alignment horizontal="center" vertical="center" wrapText="1"/>
    </xf>
    <xf numFmtId="2" fontId="41" fillId="34" borderId="0" xfId="0" applyNumberFormat="1" applyFont="1" applyFill="1" applyBorder="1" applyAlignment="1">
      <alignment/>
    </xf>
    <xf numFmtId="2" fontId="41" fillId="34" borderId="0" xfId="0" applyNumberFormat="1" applyFont="1" applyFill="1" applyBorder="1" applyAlignment="1">
      <alignment/>
    </xf>
    <xf numFmtId="2" fontId="0" fillId="33" borderId="0" xfId="0" applyNumberFormat="1" applyFill="1" applyAlignment="1">
      <alignment/>
    </xf>
    <xf numFmtId="10" fontId="0" fillId="32" borderId="0" xfId="0" applyNumberFormat="1" applyFill="1" applyAlignment="1">
      <alignment/>
    </xf>
    <xf numFmtId="10" fontId="41" fillId="34" borderId="0" xfId="0" applyNumberFormat="1" applyFont="1" applyFill="1" applyAlignment="1">
      <alignment/>
    </xf>
    <xf numFmtId="10" fontId="41" fillId="34" borderId="10" xfId="0" applyNumberFormat="1" applyFont="1" applyFill="1" applyBorder="1" applyAlignment="1">
      <alignment horizontal="center" vertical="center" wrapText="1"/>
    </xf>
    <xf numFmtId="10" fontId="41" fillId="34" borderId="10" xfId="0" applyNumberFormat="1" applyFont="1" applyFill="1" applyBorder="1" applyAlignment="1">
      <alignment vertical="center"/>
    </xf>
    <xf numFmtId="10" fontId="43" fillId="34" borderId="11" xfId="0" applyNumberFormat="1" applyFont="1" applyFill="1" applyBorder="1" applyAlignment="1">
      <alignment vertical="center"/>
    </xf>
    <xf numFmtId="10" fontId="41" fillId="34" borderId="0" xfId="0" applyNumberFormat="1" applyFont="1" applyFill="1" applyBorder="1" applyAlignment="1">
      <alignment/>
    </xf>
    <xf numFmtId="10" fontId="41" fillId="34" borderId="0" xfId="0" applyNumberFormat="1" applyFont="1" applyFill="1" applyBorder="1" applyAlignment="1">
      <alignment/>
    </xf>
    <xf numFmtId="10" fontId="0" fillId="33" borderId="0" xfId="0" applyNumberFormat="1" applyFill="1" applyAlignment="1">
      <alignment/>
    </xf>
    <xf numFmtId="2" fontId="41" fillId="34" borderId="10" xfId="0" applyNumberFormat="1" applyFont="1" applyFill="1" applyBorder="1" applyAlignment="1">
      <alignment horizontal="center" vertical="center"/>
    </xf>
    <xf numFmtId="2" fontId="43" fillId="34" borderId="11" xfId="0" applyNumberFormat="1" applyFont="1" applyFill="1" applyBorder="1" applyAlignment="1">
      <alignment horizontal="center" vertical="center"/>
    </xf>
    <xf numFmtId="0" fontId="41" fillId="32" borderId="0" xfId="0" applyFont="1" applyFill="1" applyAlignment="1">
      <alignment/>
    </xf>
    <xf numFmtId="0" fontId="41" fillId="33" borderId="0" xfId="0" applyFont="1" applyFill="1" applyAlignment="1">
      <alignment/>
    </xf>
    <xf numFmtId="0" fontId="0" fillId="34" borderId="10" xfId="0" applyFill="1" applyBorder="1" applyAlignment="1">
      <alignment vertical="center" wrapText="1"/>
    </xf>
    <xf numFmtId="9" fontId="41" fillId="34" borderId="10" xfId="0" applyNumberFormat="1" applyFont="1" applyFill="1" applyBorder="1" applyAlignment="1">
      <alignment vertical="center"/>
    </xf>
    <xf numFmtId="0" fontId="43" fillId="34" borderId="0" xfId="0" applyFont="1" applyFill="1" applyBorder="1" applyAlignment="1">
      <alignment horizontal="right" vertical="center"/>
    </xf>
    <xf numFmtId="2" fontId="43" fillId="34" borderId="0" xfId="0" applyNumberFormat="1" applyFont="1" applyFill="1" applyBorder="1" applyAlignment="1">
      <alignment horizontal="center" vertical="center"/>
    </xf>
    <xf numFmtId="9" fontId="43" fillId="34" borderId="0" xfId="0" applyNumberFormat="1" applyFont="1" applyFill="1" applyBorder="1" applyAlignment="1">
      <alignment vertical="center"/>
    </xf>
    <xf numFmtId="9" fontId="41" fillId="34" borderId="10" xfId="0" applyNumberFormat="1" applyFont="1" applyFill="1" applyBorder="1" applyAlignment="1">
      <alignment horizontal="center" vertical="center" wrapText="1"/>
    </xf>
    <xf numFmtId="0" fontId="41" fillId="34" borderId="12" xfId="0" applyFont="1" applyFill="1" applyBorder="1" applyAlignment="1">
      <alignment vertical="center" wrapText="1"/>
    </xf>
    <xf numFmtId="2" fontId="41" fillId="34" borderId="13" xfId="0" applyNumberFormat="1" applyFont="1" applyFill="1" applyBorder="1" applyAlignment="1">
      <alignment vertical="center"/>
    </xf>
    <xf numFmtId="9" fontId="41" fillId="34" borderId="11" xfId="0" applyNumberFormat="1" applyFont="1" applyFill="1" applyBorder="1" applyAlignment="1">
      <alignment vertical="center"/>
    </xf>
    <xf numFmtId="0" fontId="43" fillId="34" borderId="0" xfId="0" applyFont="1" applyFill="1" applyAlignment="1">
      <alignment horizontal="center"/>
    </xf>
    <xf numFmtId="0" fontId="43" fillId="34" borderId="12" xfId="0" applyFont="1" applyFill="1" applyBorder="1" applyAlignment="1">
      <alignment horizontal="right" vertical="center"/>
    </xf>
    <xf numFmtId="0" fontId="43" fillId="34" borderId="14" xfId="0" applyFont="1" applyFill="1" applyBorder="1" applyAlignment="1">
      <alignment horizontal="right" vertical="center"/>
    </xf>
    <xf numFmtId="0" fontId="43" fillId="34" borderId="13" xfId="0" applyFont="1" applyFill="1" applyBorder="1" applyAlignment="1">
      <alignment horizontal="right" vertical="center"/>
    </xf>
    <xf numFmtId="0" fontId="41" fillId="34" borderId="0" xfId="0" applyFont="1" applyFill="1" applyBorder="1" applyAlignment="1">
      <alignment horizontal="left" vertical="top" wrapText="1"/>
    </xf>
    <xf numFmtId="0" fontId="41" fillId="34" borderId="0" xfId="0" applyFont="1" applyFill="1" applyBorder="1" applyAlignment="1">
      <alignment horizontal="lef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5"/>
  <sheetViews>
    <sheetView tabSelected="1" zoomScalePageLayoutView="0" workbookViewId="0" topLeftCell="A1">
      <selection activeCell="A5" sqref="A5:A64"/>
    </sheetView>
  </sheetViews>
  <sheetFormatPr defaultColWidth="9.00390625" defaultRowHeight="12.75"/>
  <cols>
    <col min="1" max="1" width="3.375" style="2" customWidth="1"/>
    <col min="2" max="2" width="75.00390625" style="2" customWidth="1"/>
    <col min="3" max="3" width="5.625" style="2" customWidth="1"/>
    <col min="4" max="4" width="5.625" style="37" customWidth="1"/>
    <col min="5" max="5" width="8.75390625" style="2" customWidth="1"/>
    <col min="6" max="6" width="9.875" style="25" customWidth="1"/>
    <col min="7" max="7" width="9.875" style="33" customWidth="1"/>
    <col min="8" max="8" width="8.625" style="25" customWidth="1"/>
    <col min="9" max="9" width="9.75390625" style="25" customWidth="1"/>
    <col min="10" max="10" width="25.125" style="2" customWidth="1"/>
    <col min="11" max="16384" width="9.125" style="2" customWidth="1"/>
  </cols>
  <sheetData>
    <row r="1" spans="1:10" ht="15.75" customHeight="1">
      <c r="A1" s="1"/>
      <c r="B1" s="1" t="s">
        <v>67</v>
      </c>
      <c r="C1" s="1"/>
      <c r="D1" s="36"/>
      <c r="E1" s="1"/>
      <c r="F1" s="20"/>
      <c r="G1" s="26"/>
      <c r="H1" s="20"/>
      <c r="I1" s="20"/>
      <c r="J1" s="4" t="s">
        <v>31</v>
      </c>
    </row>
    <row r="2" spans="1:10" ht="11.25" customHeight="1">
      <c r="A2" s="47" t="s">
        <v>66</v>
      </c>
      <c r="B2" s="47"/>
      <c r="C2" s="47"/>
      <c r="D2" s="47"/>
      <c r="E2" s="47"/>
      <c r="F2" s="47"/>
      <c r="G2" s="47"/>
      <c r="H2" s="47"/>
      <c r="I2" s="47"/>
      <c r="J2" s="47"/>
    </row>
    <row r="3" spans="1:10" ht="9" customHeight="1">
      <c r="A3" s="13"/>
      <c r="B3" s="13"/>
      <c r="C3" s="13"/>
      <c r="D3" s="13"/>
      <c r="E3" s="13"/>
      <c r="F3" s="21"/>
      <c r="G3" s="27"/>
      <c r="H3" s="21"/>
      <c r="I3" s="21"/>
      <c r="J3" s="13"/>
    </row>
    <row r="4" spans="1:12" ht="38.25">
      <c r="A4" s="6" t="s">
        <v>0</v>
      </c>
      <c r="B4" s="6" t="s">
        <v>1</v>
      </c>
      <c r="C4" s="6" t="s">
        <v>2</v>
      </c>
      <c r="D4" s="14" t="s">
        <v>20</v>
      </c>
      <c r="E4" s="14" t="s">
        <v>23</v>
      </c>
      <c r="F4" s="22" t="s">
        <v>3</v>
      </c>
      <c r="G4" s="28" t="s">
        <v>64</v>
      </c>
      <c r="H4" s="22" t="s">
        <v>65</v>
      </c>
      <c r="I4" s="22" t="s">
        <v>4</v>
      </c>
      <c r="J4" s="14" t="s">
        <v>5</v>
      </c>
      <c r="L4" s="3"/>
    </row>
    <row r="5" spans="1:10" ht="104.25" customHeight="1">
      <c r="A5" s="6">
        <v>1</v>
      </c>
      <c r="B5" s="38" t="s">
        <v>85</v>
      </c>
      <c r="C5" s="6" t="s">
        <v>21</v>
      </c>
      <c r="D5" s="6">
        <v>500</v>
      </c>
      <c r="E5" s="5"/>
      <c r="F5" s="22">
        <f>D5*E5</f>
        <v>0</v>
      </c>
      <c r="G5" s="43"/>
      <c r="H5" s="34">
        <f>ROUND(F5*G5,2)</f>
        <v>0</v>
      </c>
      <c r="I5" s="22">
        <f>F5+H5</f>
        <v>0</v>
      </c>
      <c r="J5" s="7"/>
    </row>
    <row r="6" spans="1:10" ht="93" customHeight="1">
      <c r="A6" s="6">
        <v>2</v>
      </c>
      <c r="B6" s="8" t="s">
        <v>84</v>
      </c>
      <c r="C6" s="6" t="s">
        <v>21</v>
      </c>
      <c r="D6" s="6">
        <v>500</v>
      </c>
      <c r="E6" s="5"/>
      <c r="F6" s="22">
        <f aca="true" t="shared" si="0" ref="F6:F64">D6*E6</f>
        <v>0</v>
      </c>
      <c r="G6" s="43"/>
      <c r="H6" s="34">
        <f>ROUND(F6*G6,2)</f>
        <v>0</v>
      </c>
      <c r="I6" s="22">
        <f aca="true" t="shared" si="1" ref="I6:I64">F6+H6</f>
        <v>0</v>
      </c>
      <c r="J6" s="7"/>
    </row>
    <row r="7" spans="1:10" ht="123.75" customHeight="1">
      <c r="A7" s="6">
        <v>3</v>
      </c>
      <c r="B7" s="8" t="s">
        <v>77</v>
      </c>
      <c r="C7" s="6" t="s">
        <v>7</v>
      </c>
      <c r="D7" s="6">
        <v>3</v>
      </c>
      <c r="E7" s="5"/>
      <c r="F7" s="22">
        <f t="shared" si="0"/>
        <v>0</v>
      </c>
      <c r="G7" s="28"/>
      <c r="H7" s="34">
        <f>ROUND(F7*G7,2)</f>
        <v>0</v>
      </c>
      <c r="I7" s="22">
        <f t="shared" si="1"/>
        <v>0</v>
      </c>
      <c r="J7" s="7"/>
    </row>
    <row r="8" spans="1:10" ht="83.25" customHeight="1">
      <c r="A8" s="6">
        <v>4</v>
      </c>
      <c r="B8" s="8" t="s">
        <v>78</v>
      </c>
      <c r="C8" s="6" t="s">
        <v>7</v>
      </c>
      <c r="D8" s="6">
        <v>3</v>
      </c>
      <c r="E8" s="5"/>
      <c r="F8" s="22">
        <f t="shared" si="0"/>
        <v>0</v>
      </c>
      <c r="G8" s="28"/>
      <c r="H8" s="34">
        <f>ROUND(F8*G8,2)</f>
        <v>0</v>
      </c>
      <c r="I8" s="22">
        <f t="shared" si="1"/>
        <v>0</v>
      </c>
      <c r="J8" s="7"/>
    </row>
    <row r="9" spans="1:10" ht="83.25" customHeight="1">
      <c r="A9" s="6">
        <v>5</v>
      </c>
      <c r="B9" s="8" t="s">
        <v>79</v>
      </c>
      <c r="C9" s="6" t="s">
        <v>7</v>
      </c>
      <c r="D9" s="6">
        <v>60</v>
      </c>
      <c r="E9" s="5"/>
      <c r="F9" s="22">
        <f t="shared" si="0"/>
        <v>0</v>
      </c>
      <c r="G9" s="28"/>
      <c r="H9" s="34">
        <f aca="true" t="shared" si="2" ref="H9:H64">ROUND(F9*G9,2)</f>
        <v>0</v>
      </c>
      <c r="I9" s="22">
        <f t="shared" si="1"/>
        <v>0</v>
      </c>
      <c r="J9" s="7"/>
    </row>
    <row r="10" spans="1:10" ht="27" customHeight="1">
      <c r="A10" s="6">
        <v>6</v>
      </c>
      <c r="B10" s="8" t="s">
        <v>46</v>
      </c>
      <c r="C10" s="6" t="s">
        <v>7</v>
      </c>
      <c r="D10" s="6">
        <v>2</v>
      </c>
      <c r="E10" s="5"/>
      <c r="F10" s="22">
        <f t="shared" si="0"/>
        <v>0</v>
      </c>
      <c r="G10" s="28"/>
      <c r="H10" s="34">
        <f t="shared" si="2"/>
        <v>0</v>
      </c>
      <c r="I10" s="22">
        <f t="shared" si="1"/>
        <v>0</v>
      </c>
      <c r="J10" s="7"/>
    </row>
    <row r="11" spans="1:10" ht="95.25" customHeight="1">
      <c r="A11" s="6">
        <v>7</v>
      </c>
      <c r="B11" s="8" t="s">
        <v>76</v>
      </c>
      <c r="C11" s="6" t="s">
        <v>7</v>
      </c>
      <c r="D11" s="6">
        <v>250</v>
      </c>
      <c r="E11" s="5"/>
      <c r="F11" s="22">
        <f t="shared" si="0"/>
        <v>0</v>
      </c>
      <c r="G11" s="28"/>
      <c r="H11" s="34">
        <f>ROUND(F11*G11,2)</f>
        <v>0</v>
      </c>
      <c r="I11" s="22">
        <f t="shared" si="1"/>
        <v>0</v>
      </c>
      <c r="J11" s="7"/>
    </row>
    <row r="12" spans="1:10" ht="39" customHeight="1">
      <c r="A12" s="6">
        <v>8</v>
      </c>
      <c r="B12" s="15" t="s">
        <v>41</v>
      </c>
      <c r="C12" s="6" t="s">
        <v>7</v>
      </c>
      <c r="D12" s="6">
        <v>5</v>
      </c>
      <c r="E12" s="5"/>
      <c r="F12" s="22">
        <f t="shared" si="0"/>
        <v>0</v>
      </c>
      <c r="G12" s="28"/>
      <c r="H12" s="34">
        <f>ROUND(F12*G12,2)</f>
        <v>0</v>
      </c>
      <c r="I12" s="22">
        <f t="shared" si="1"/>
        <v>0</v>
      </c>
      <c r="J12" s="7"/>
    </row>
    <row r="13" spans="1:10" ht="38.25">
      <c r="A13" s="6">
        <v>9</v>
      </c>
      <c r="B13" s="15" t="s">
        <v>40</v>
      </c>
      <c r="C13" s="6" t="s">
        <v>7</v>
      </c>
      <c r="D13" s="6">
        <v>6</v>
      </c>
      <c r="E13" s="5"/>
      <c r="F13" s="22">
        <f t="shared" si="0"/>
        <v>0</v>
      </c>
      <c r="G13" s="28"/>
      <c r="H13" s="34">
        <f>ROUND(F13*G13,2)</f>
        <v>0</v>
      </c>
      <c r="I13" s="22">
        <f t="shared" si="1"/>
        <v>0</v>
      </c>
      <c r="J13" s="7"/>
    </row>
    <row r="14" spans="1:10" ht="68.25" customHeight="1">
      <c r="A14" s="6">
        <v>10</v>
      </c>
      <c r="B14" s="15" t="s">
        <v>30</v>
      </c>
      <c r="C14" s="6" t="s">
        <v>7</v>
      </c>
      <c r="D14" s="6">
        <v>5</v>
      </c>
      <c r="E14" s="5"/>
      <c r="F14" s="22">
        <f t="shared" si="0"/>
        <v>0</v>
      </c>
      <c r="G14" s="28"/>
      <c r="H14" s="34">
        <f t="shared" si="2"/>
        <v>0</v>
      </c>
      <c r="I14" s="22">
        <f t="shared" si="1"/>
        <v>0</v>
      </c>
      <c r="J14" s="7"/>
    </row>
    <row r="15" spans="1:10" ht="55.5" customHeight="1">
      <c r="A15" s="6">
        <v>11</v>
      </c>
      <c r="B15" s="15" t="s">
        <v>28</v>
      </c>
      <c r="C15" s="6" t="s">
        <v>7</v>
      </c>
      <c r="D15" s="6">
        <v>50</v>
      </c>
      <c r="E15" s="5"/>
      <c r="F15" s="22">
        <f t="shared" si="0"/>
        <v>0</v>
      </c>
      <c r="G15" s="28"/>
      <c r="H15" s="34">
        <f t="shared" si="2"/>
        <v>0</v>
      </c>
      <c r="I15" s="22">
        <f t="shared" si="1"/>
        <v>0</v>
      </c>
      <c r="J15" s="7"/>
    </row>
    <row r="16" spans="1:10" ht="35.25" customHeight="1">
      <c r="A16" s="6">
        <v>12</v>
      </c>
      <c r="B16" s="8" t="s">
        <v>44</v>
      </c>
      <c r="C16" s="6" t="s">
        <v>7</v>
      </c>
      <c r="D16" s="6">
        <v>6</v>
      </c>
      <c r="E16" s="5"/>
      <c r="F16" s="22">
        <f t="shared" si="0"/>
        <v>0</v>
      </c>
      <c r="G16" s="28"/>
      <c r="H16" s="34">
        <f t="shared" si="2"/>
        <v>0</v>
      </c>
      <c r="I16" s="22">
        <f t="shared" si="1"/>
        <v>0</v>
      </c>
      <c r="J16" s="7"/>
    </row>
    <row r="17" spans="1:10" ht="33.75" customHeight="1">
      <c r="A17" s="6">
        <v>13</v>
      </c>
      <c r="B17" s="8" t="s">
        <v>45</v>
      </c>
      <c r="C17" s="6" t="s">
        <v>7</v>
      </c>
      <c r="D17" s="6">
        <v>5</v>
      </c>
      <c r="E17" s="5"/>
      <c r="F17" s="22">
        <f t="shared" si="0"/>
        <v>0</v>
      </c>
      <c r="G17" s="28"/>
      <c r="H17" s="34">
        <f t="shared" si="2"/>
        <v>0</v>
      </c>
      <c r="I17" s="22">
        <f t="shared" si="1"/>
        <v>0</v>
      </c>
      <c r="J17" s="7"/>
    </row>
    <row r="18" spans="1:10" ht="57.75" customHeight="1">
      <c r="A18" s="6">
        <v>14</v>
      </c>
      <c r="B18" s="8" t="s">
        <v>55</v>
      </c>
      <c r="C18" s="6" t="s">
        <v>7</v>
      </c>
      <c r="D18" s="6">
        <v>25</v>
      </c>
      <c r="E18" s="5"/>
      <c r="F18" s="22">
        <f t="shared" si="0"/>
        <v>0</v>
      </c>
      <c r="G18" s="28"/>
      <c r="H18" s="34">
        <f t="shared" si="2"/>
        <v>0</v>
      </c>
      <c r="I18" s="22">
        <f t="shared" si="1"/>
        <v>0</v>
      </c>
      <c r="J18" s="7"/>
    </row>
    <row r="19" spans="1:10" ht="35.25" customHeight="1">
      <c r="A19" s="6">
        <v>15</v>
      </c>
      <c r="B19" s="8" t="s">
        <v>22</v>
      </c>
      <c r="C19" s="6" t="s">
        <v>7</v>
      </c>
      <c r="D19" s="6">
        <v>2</v>
      </c>
      <c r="E19" s="5"/>
      <c r="F19" s="22">
        <f t="shared" si="0"/>
        <v>0</v>
      </c>
      <c r="G19" s="28"/>
      <c r="H19" s="34">
        <f t="shared" si="2"/>
        <v>0</v>
      </c>
      <c r="I19" s="22">
        <f t="shared" si="1"/>
        <v>0</v>
      </c>
      <c r="J19" s="7"/>
    </row>
    <row r="20" spans="1:10" ht="56.25" customHeight="1">
      <c r="A20" s="6">
        <v>16</v>
      </c>
      <c r="B20" s="8" t="s">
        <v>38</v>
      </c>
      <c r="C20" s="6" t="s">
        <v>7</v>
      </c>
      <c r="D20" s="6">
        <v>100</v>
      </c>
      <c r="E20" s="5"/>
      <c r="F20" s="22">
        <f t="shared" si="0"/>
        <v>0</v>
      </c>
      <c r="G20" s="29"/>
      <c r="H20" s="34">
        <f t="shared" si="2"/>
        <v>0</v>
      </c>
      <c r="I20" s="22">
        <f t="shared" si="1"/>
        <v>0</v>
      </c>
      <c r="J20" s="7"/>
    </row>
    <row r="21" spans="1:10" ht="30" customHeight="1">
      <c r="A21" s="6">
        <v>17</v>
      </c>
      <c r="B21" s="8" t="s">
        <v>10</v>
      </c>
      <c r="C21" s="6" t="s">
        <v>7</v>
      </c>
      <c r="D21" s="6">
        <v>2</v>
      </c>
      <c r="E21" s="5"/>
      <c r="F21" s="22">
        <f t="shared" si="0"/>
        <v>0</v>
      </c>
      <c r="G21" s="29"/>
      <c r="H21" s="34">
        <f t="shared" si="2"/>
        <v>0</v>
      </c>
      <c r="I21" s="22">
        <f t="shared" si="1"/>
        <v>0</v>
      </c>
      <c r="J21" s="7"/>
    </row>
    <row r="22" spans="1:10" ht="42.75" customHeight="1">
      <c r="A22" s="6">
        <v>18</v>
      </c>
      <c r="B22" s="8" t="s">
        <v>27</v>
      </c>
      <c r="C22" s="6" t="s">
        <v>7</v>
      </c>
      <c r="D22" s="6">
        <v>2</v>
      </c>
      <c r="E22" s="5"/>
      <c r="F22" s="22">
        <f t="shared" si="0"/>
        <v>0</v>
      </c>
      <c r="G22" s="29"/>
      <c r="H22" s="34">
        <f t="shared" si="2"/>
        <v>0</v>
      </c>
      <c r="I22" s="22">
        <f t="shared" si="1"/>
        <v>0</v>
      </c>
      <c r="J22" s="7"/>
    </row>
    <row r="23" spans="1:10" ht="24" customHeight="1">
      <c r="A23" s="6">
        <v>19</v>
      </c>
      <c r="B23" s="8" t="s">
        <v>18</v>
      </c>
      <c r="C23" s="6" t="s">
        <v>7</v>
      </c>
      <c r="D23" s="6">
        <v>50</v>
      </c>
      <c r="E23" s="5"/>
      <c r="F23" s="22">
        <f t="shared" si="0"/>
        <v>0</v>
      </c>
      <c r="G23" s="29"/>
      <c r="H23" s="34">
        <f t="shared" si="2"/>
        <v>0</v>
      </c>
      <c r="I23" s="22">
        <f t="shared" si="1"/>
        <v>0</v>
      </c>
      <c r="J23" s="7"/>
    </row>
    <row r="24" spans="1:10" ht="44.25" customHeight="1">
      <c r="A24" s="6">
        <v>20</v>
      </c>
      <c r="B24" s="8" t="s">
        <v>29</v>
      </c>
      <c r="C24" s="6" t="s">
        <v>7</v>
      </c>
      <c r="D24" s="6">
        <v>60</v>
      </c>
      <c r="E24" s="5"/>
      <c r="F24" s="22">
        <f t="shared" si="0"/>
        <v>0</v>
      </c>
      <c r="G24" s="29"/>
      <c r="H24" s="34">
        <f t="shared" si="2"/>
        <v>0</v>
      </c>
      <c r="I24" s="22">
        <f t="shared" si="1"/>
        <v>0</v>
      </c>
      <c r="J24" s="7"/>
    </row>
    <row r="25" spans="1:10" ht="45" customHeight="1">
      <c r="A25" s="6">
        <v>21</v>
      </c>
      <c r="B25" s="8" t="s">
        <v>11</v>
      </c>
      <c r="C25" s="6" t="s">
        <v>7</v>
      </c>
      <c r="D25" s="6">
        <v>30</v>
      </c>
      <c r="E25" s="5"/>
      <c r="F25" s="22">
        <f t="shared" si="0"/>
        <v>0</v>
      </c>
      <c r="G25" s="29"/>
      <c r="H25" s="34">
        <f t="shared" si="2"/>
        <v>0</v>
      </c>
      <c r="I25" s="22">
        <f t="shared" si="1"/>
        <v>0</v>
      </c>
      <c r="J25" s="7"/>
    </row>
    <row r="26" spans="1:10" ht="39.75" customHeight="1">
      <c r="A26" s="6">
        <v>22</v>
      </c>
      <c r="B26" s="8" t="s">
        <v>12</v>
      </c>
      <c r="C26" s="6" t="s">
        <v>7</v>
      </c>
      <c r="D26" s="6">
        <v>20</v>
      </c>
      <c r="E26" s="5"/>
      <c r="F26" s="22">
        <f t="shared" si="0"/>
        <v>0</v>
      </c>
      <c r="G26" s="29"/>
      <c r="H26" s="34">
        <f t="shared" si="2"/>
        <v>0</v>
      </c>
      <c r="I26" s="22">
        <f t="shared" si="1"/>
        <v>0</v>
      </c>
      <c r="J26" s="7"/>
    </row>
    <row r="27" spans="1:10" ht="55.5" customHeight="1">
      <c r="A27" s="6">
        <v>23</v>
      </c>
      <c r="B27" s="8" t="s">
        <v>16</v>
      </c>
      <c r="C27" s="6" t="s">
        <v>7</v>
      </c>
      <c r="D27" s="6">
        <v>6</v>
      </c>
      <c r="E27" s="5"/>
      <c r="F27" s="22">
        <f t="shared" si="0"/>
        <v>0</v>
      </c>
      <c r="G27" s="39"/>
      <c r="H27" s="34">
        <f t="shared" si="2"/>
        <v>0</v>
      </c>
      <c r="I27" s="22">
        <f t="shared" si="1"/>
        <v>0</v>
      </c>
      <c r="J27" s="8"/>
    </row>
    <row r="28" spans="1:10" ht="56.25" customHeight="1">
      <c r="A28" s="6">
        <v>24</v>
      </c>
      <c r="B28" s="10" t="s">
        <v>24</v>
      </c>
      <c r="C28" s="6" t="s">
        <v>7</v>
      </c>
      <c r="D28" s="6">
        <v>60</v>
      </c>
      <c r="E28" s="5"/>
      <c r="F28" s="22">
        <f t="shared" si="0"/>
        <v>0</v>
      </c>
      <c r="G28" s="39"/>
      <c r="H28" s="34">
        <f t="shared" si="2"/>
        <v>0</v>
      </c>
      <c r="I28" s="22">
        <f t="shared" si="1"/>
        <v>0</v>
      </c>
      <c r="J28" s="7"/>
    </row>
    <row r="29" spans="1:10" ht="12.75">
      <c r="A29" s="6">
        <v>25</v>
      </c>
      <c r="B29" s="10" t="s">
        <v>19</v>
      </c>
      <c r="C29" s="6" t="s">
        <v>7</v>
      </c>
      <c r="D29" s="6">
        <v>5</v>
      </c>
      <c r="E29" s="5"/>
      <c r="F29" s="22">
        <f t="shared" si="0"/>
        <v>0</v>
      </c>
      <c r="G29" s="39"/>
      <c r="H29" s="34">
        <f t="shared" si="2"/>
        <v>0</v>
      </c>
      <c r="I29" s="22">
        <f t="shared" si="1"/>
        <v>0</v>
      </c>
      <c r="J29" s="7"/>
    </row>
    <row r="30" spans="1:10" ht="40.5" customHeight="1">
      <c r="A30" s="6">
        <v>26</v>
      </c>
      <c r="B30" s="10" t="s">
        <v>17</v>
      </c>
      <c r="C30" s="6" t="s">
        <v>7</v>
      </c>
      <c r="D30" s="6">
        <v>7</v>
      </c>
      <c r="E30" s="5"/>
      <c r="F30" s="22">
        <f t="shared" si="0"/>
        <v>0</v>
      </c>
      <c r="G30" s="39"/>
      <c r="H30" s="34">
        <f t="shared" si="2"/>
        <v>0</v>
      </c>
      <c r="I30" s="22">
        <f t="shared" si="1"/>
        <v>0</v>
      </c>
      <c r="J30" s="7"/>
    </row>
    <row r="31" spans="1:10" ht="15.75" customHeight="1">
      <c r="A31" s="6">
        <v>27</v>
      </c>
      <c r="B31" s="10" t="s">
        <v>8</v>
      </c>
      <c r="C31" s="6" t="s">
        <v>7</v>
      </c>
      <c r="D31" s="6">
        <v>7</v>
      </c>
      <c r="E31" s="5"/>
      <c r="F31" s="22">
        <f t="shared" si="0"/>
        <v>0</v>
      </c>
      <c r="G31" s="39"/>
      <c r="H31" s="34">
        <f t="shared" si="2"/>
        <v>0</v>
      </c>
      <c r="I31" s="22">
        <f t="shared" si="1"/>
        <v>0</v>
      </c>
      <c r="J31" s="7"/>
    </row>
    <row r="32" spans="1:10" ht="15" customHeight="1">
      <c r="A32" s="6">
        <v>28</v>
      </c>
      <c r="B32" s="10" t="s">
        <v>47</v>
      </c>
      <c r="C32" s="6" t="s">
        <v>7</v>
      </c>
      <c r="D32" s="6">
        <v>3</v>
      </c>
      <c r="E32" s="5"/>
      <c r="F32" s="22">
        <f t="shared" si="0"/>
        <v>0</v>
      </c>
      <c r="G32" s="39"/>
      <c r="H32" s="34">
        <f t="shared" si="2"/>
        <v>0</v>
      </c>
      <c r="I32" s="22">
        <f t="shared" si="1"/>
        <v>0</v>
      </c>
      <c r="J32" s="7"/>
    </row>
    <row r="33" spans="1:10" ht="17.25" customHeight="1">
      <c r="A33" s="6">
        <v>29</v>
      </c>
      <c r="B33" s="10" t="s">
        <v>52</v>
      </c>
      <c r="C33" s="6" t="s">
        <v>7</v>
      </c>
      <c r="D33" s="6">
        <v>5</v>
      </c>
      <c r="E33" s="5"/>
      <c r="F33" s="22">
        <f t="shared" si="0"/>
        <v>0</v>
      </c>
      <c r="G33" s="39"/>
      <c r="H33" s="34">
        <f t="shared" si="2"/>
        <v>0</v>
      </c>
      <c r="I33" s="22">
        <f t="shared" si="1"/>
        <v>0</v>
      </c>
      <c r="J33" s="7"/>
    </row>
    <row r="34" spans="1:10" ht="17.25" customHeight="1">
      <c r="A34" s="6">
        <v>30</v>
      </c>
      <c r="B34" s="10" t="s">
        <v>53</v>
      </c>
      <c r="C34" s="6" t="s">
        <v>7</v>
      </c>
      <c r="D34" s="6">
        <v>5</v>
      </c>
      <c r="E34" s="5"/>
      <c r="F34" s="22">
        <f t="shared" si="0"/>
        <v>0</v>
      </c>
      <c r="G34" s="39"/>
      <c r="H34" s="34">
        <f t="shared" si="2"/>
        <v>0</v>
      </c>
      <c r="I34" s="22">
        <f t="shared" si="1"/>
        <v>0</v>
      </c>
      <c r="J34" s="7"/>
    </row>
    <row r="35" spans="1:10" ht="18.75" customHeight="1">
      <c r="A35" s="6">
        <v>31</v>
      </c>
      <c r="B35" s="10" t="s">
        <v>43</v>
      </c>
      <c r="C35" s="6" t="s">
        <v>7</v>
      </c>
      <c r="D35" s="6">
        <v>5</v>
      </c>
      <c r="E35" s="5"/>
      <c r="F35" s="22">
        <f t="shared" si="0"/>
        <v>0</v>
      </c>
      <c r="G35" s="39"/>
      <c r="H35" s="34">
        <f t="shared" si="2"/>
        <v>0</v>
      </c>
      <c r="I35" s="22">
        <f t="shared" si="1"/>
        <v>0</v>
      </c>
      <c r="J35" s="7"/>
    </row>
    <row r="36" spans="1:10" ht="20.25" customHeight="1">
      <c r="A36" s="6">
        <v>32</v>
      </c>
      <c r="B36" s="8" t="s">
        <v>54</v>
      </c>
      <c r="C36" s="6" t="s">
        <v>7</v>
      </c>
      <c r="D36" s="6">
        <v>5</v>
      </c>
      <c r="E36" s="5"/>
      <c r="F36" s="22">
        <f t="shared" si="0"/>
        <v>0</v>
      </c>
      <c r="G36" s="39"/>
      <c r="H36" s="34">
        <f t="shared" si="2"/>
        <v>0</v>
      </c>
      <c r="I36" s="22">
        <f t="shared" si="1"/>
        <v>0</v>
      </c>
      <c r="J36" s="7"/>
    </row>
    <row r="37" spans="1:10" ht="19.5" customHeight="1">
      <c r="A37" s="6">
        <v>33</v>
      </c>
      <c r="B37" s="8" t="s">
        <v>34</v>
      </c>
      <c r="C37" s="6" t="s">
        <v>7</v>
      </c>
      <c r="D37" s="6">
        <v>5</v>
      </c>
      <c r="E37" s="5"/>
      <c r="F37" s="22">
        <f t="shared" si="0"/>
        <v>0</v>
      </c>
      <c r="G37" s="39"/>
      <c r="H37" s="34">
        <f t="shared" si="2"/>
        <v>0</v>
      </c>
      <c r="I37" s="22">
        <f t="shared" si="1"/>
        <v>0</v>
      </c>
      <c r="J37" s="7"/>
    </row>
    <row r="38" spans="1:10" ht="27.75" customHeight="1">
      <c r="A38" s="6">
        <v>34</v>
      </c>
      <c r="B38" s="8" t="s">
        <v>48</v>
      </c>
      <c r="C38" s="6" t="s">
        <v>7</v>
      </c>
      <c r="D38" s="6">
        <v>200</v>
      </c>
      <c r="E38" s="5"/>
      <c r="F38" s="22">
        <f t="shared" si="0"/>
        <v>0</v>
      </c>
      <c r="G38" s="39"/>
      <c r="H38" s="34">
        <f t="shared" si="2"/>
        <v>0</v>
      </c>
      <c r="I38" s="22">
        <f t="shared" si="1"/>
        <v>0</v>
      </c>
      <c r="J38" s="7"/>
    </row>
    <row r="39" spans="1:10" ht="18" customHeight="1">
      <c r="A39" s="6">
        <v>35</v>
      </c>
      <c r="B39" s="8" t="s">
        <v>49</v>
      </c>
      <c r="C39" s="6" t="s">
        <v>7</v>
      </c>
      <c r="D39" s="6">
        <v>1700</v>
      </c>
      <c r="E39" s="5"/>
      <c r="F39" s="22">
        <f t="shared" si="0"/>
        <v>0</v>
      </c>
      <c r="G39" s="39"/>
      <c r="H39" s="34">
        <f t="shared" si="2"/>
        <v>0</v>
      </c>
      <c r="I39" s="22">
        <f t="shared" si="1"/>
        <v>0</v>
      </c>
      <c r="J39" s="7"/>
    </row>
    <row r="40" spans="1:10" ht="42.75" customHeight="1">
      <c r="A40" s="6">
        <v>36</v>
      </c>
      <c r="B40" s="8" t="s">
        <v>39</v>
      </c>
      <c r="C40" s="6" t="s">
        <v>9</v>
      </c>
      <c r="D40" s="6">
        <v>180</v>
      </c>
      <c r="E40" s="5"/>
      <c r="F40" s="22">
        <f t="shared" si="0"/>
        <v>0</v>
      </c>
      <c r="G40" s="39"/>
      <c r="H40" s="34">
        <f t="shared" si="2"/>
        <v>0</v>
      </c>
      <c r="I40" s="22">
        <f t="shared" si="1"/>
        <v>0</v>
      </c>
      <c r="J40" s="7"/>
    </row>
    <row r="41" spans="1:10" ht="84" customHeight="1">
      <c r="A41" s="6">
        <v>37</v>
      </c>
      <c r="B41" s="11" t="s">
        <v>42</v>
      </c>
      <c r="C41" s="6" t="s">
        <v>7</v>
      </c>
      <c r="D41" s="6">
        <v>120</v>
      </c>
      <c r="E41" s="5"/>
      <c r="F41" s="22">
        <f t="shared" si="0"/>
        <v>0</v>
      </c>
      <c r="G41" s="39"/>
      <c r="H41" s="34">
        <f t="shared" si="2"/>
        <v>0</v>
      </c>
      <c r="I41" s="22">
        <f t="shared" si="1"/>
        <v>0</v>
      </c>
      <c r="J41" s="7"/>
    </row>
    <row r="42" spans="1:10" ht="138.75" customHeight="1">
      <c r="A42" s="6">
        <v>38</v>
      </c>
      <c r="B42" s="12" t="s">
        <v>80</v>
      </c>
      <c r="C42" s="6" t="s">
        <v>7</v>
      </c>
      <c r="D42" s="6">
        <v>120</v>
      </c>
      <c r="E42" s="5"/>
      <c r="F42" s="22">
        <f t="shared" si="0"/>
        <v>0</v>
      </c>
      <c r="G42" s="39"/>
      <c r="H42" s="34">
        <f t="shared" si="2"/>
        <v>0</v>
      </c>
      <c r="I42" s="22">
        <f t="shared" si="1"/>
        <v>0</v>
      </c>
      <c r="J42" s="7"/>
    </row>
    <row r="43" spans="1:10" ht="27.75" customHeight="1">
      <c r="A43" s="6">
        <v>39</v>
      </c>
      <c r="B43" s="8" t="s">
        <v>61</v>
      </c>
      <c r="C43" s="6" t="s">
        <v>26</v>
      </c>
      <c r="D43" s="6">
        <v>5</v>
      </c>
      <c r="E43" s="5"/>
      <c r="F43" s="22">
        <f t="shared" si="0"/>
        <v>0</v>
      </c>
      <c r="G43" s="39"/>
      <c r="H43" s="34">
        <f t="shared" si="2"/>
        <v>0</v>
      </c>
      <c r="I43" s="22">
        <f t="shared" si="1"/>
        <v>0</v>
      </c>
      <c r="J43" s="7"/>
    </row>
    <row r="44" spans="1:10" ht="44.25" customHeight="1">
      <c r="A44" s="6">
        <v>40</v>
      </c>
      <c r="B44" s="8" t="s">
        <v>50</v>
      </c>
      <c r="C44" s="6" t="s">
        <v>7</v>
      </c>
      <c r="D44" s="6">
        <v>30</v>
      </c>
      <c r="E44" s="5"/>
      <c r="F44" s="22">
        <f t="shared" si="0"/>
        <v>0</v>
      </c>
      <c r="G44" s="39"/>
      <c r="H44" s="34">
        <f t="shared" si="2"/>
        <v>0</v>
      </c>
      <c r="I44" s="22">
        <f t="shared" si="1"/>
        <v>0</v>
      </c>
      <c r="J44" s="8"/>
    </row>
    <row r="45" spans="1:10" ht="17.25" customHeight="1">
      <c r="A45" s="6">
        <v>41</v>
      </c>
      <c r="B45" s="8" t="s">
        <v>25</v>
      </c>
      <c r="C45" s="6" t="s">
        <v>6</v>
      </c>
      <c r="D45" s="6">
        <v>55</v>
      </c>
      <c r="E45" s="5"/>
      <c r="F45" s="22">
        <f t="shared" si="0"/>
        <v>0</v>
      </c>
      <c r="G45" s="39"/>
      <c r="H45" s="34">
        <f t="shared" si="2"/>
        <v>0</v>
      </c>
      <c r="I45" s="22">
        <f t="shared" si="1"/>
        <v>0</v>
      </c>
      <c r="J45" s="7"/>
    </row>
    <row r="46" spans="1:10" ht="18.75" customHeight="1">
      <c r="A46" s="6">
        <v>42</v>
      </c>
      <c r="B46" s="8" t="s">
        <v>32</v>
      </c>
      <c r="C46" s="6" t="s">
        <v>7</v>
      </c>
      <c r="D46" s="6">
        <v>85</v>
      </c>
      <c r="E46" s="5"/>
      <c r="F46" s="22">
        <f t="shared" si="0"/>
        <v>0</v>
      </c>
      <c r="G46" s="39"/>
      <c r="H46" s="34">
        <f t="shared" si="2"/>
        <v>0</v>
      </c>
      <c r="I46" s="22">
        <f t="shared" si="1"/>
        <v>0</v>
      </c>
      <c r="J46" s="7"/>
    </row>
    <row r="47" spans="1:10" ht="25.5">
      <c r="A47" s="6">
        <v>43</v>
      </c>
      <c r="B47" s="8" t="s">
        <v>51</v>
      </c>
      <c r="C47" s="6" t="s">
        <v>7</v>
      </c>
      <c r="D47" s="6">
        <v>1</v>
      </c>
      <c r="E47" s="5"/>
      <c r="F47" s="22">
        <f t="shared" si="0"/>
        <v>0</v>
      </c>
      <c r="G47" s="39"/>
      <c r="H47" s="34">
        <f t="shared" si="2"/>
        <v>0</v>
      </c>
      <c r="I47" s="22">
        <f t="shared" si="1"/>
        <v>0</v>
      </c>
      <c r="J47" s="7"/>
    </row>
    <row r="48" spans="1:10" ht="26.25" customHeight="1">
      <c r="A48" s="6">
        <v>44</v>
      </c>
      <c r="B48" s="8" t="s">
        <v>74</v>
      </c>
      <c r="C48" s="6" t="s">
        <v>7</v>
      </c>
      <c r="D48" s="6">
        <v>8</v>
      </c>
      <c r="E48" s="5"/>
      <c r="F48" s="22">
        <f t="shared" si="0"/>
        <v>0</v>
      </c>
      <c r="G48" s="39"/>
      <c r="H48" s="34">
        <f t="shared" si="2"/>
        <v>0</v>
      </c>
      <c r="I48" s="22">
        <f t="shared" si="1"/>
        <v>0</v>
      </c>
      <c r="J48" s="7"/>
    </row>
    <row r="49" spans="1:10" ht="19.5" customHeight="1">
      <c r="A49" s="6">
        <v>45</v>
      </c>
      <c r="B49" s="8" t="s">
        <v>13</v>
      </c>
      <c r="C49" s="6" t="s">
        <v>7</v>
      </c>
      <c r="D49" s="6">
        <v>5</v>
      </c>
      <c r="E49" s="5"/>
      <c r="F49" s="22">
        <f t="shared" si="0"/>
        <v>0</v>
      </c>
      <c r="G49" s="39"/>
      <c r="H49" s="34">
        <f t="shared" si="2"/>
        <v>0</v>
      </c>
      <c r="I49" s="22">
        <f t="shared" si="1"/>
        <v>0</v>
      </c>
      <c r="J49" s="7"/>
    </row>
    <row r="50" spans="1:10" ht="18" customHeight="1">
      <c r="A50" s="6">
        <v>46</v>
      </c>
      <c r="B50" s="8" t="s">
        <v>62</v>
      </c>
      <c r="C50" s="6" t="s">
        <v>7</v>
      </c>
      <c r="D50" s="6">
        <v>5</v>
      </c>
      <c r="E50" s="5"/>
      <c r="F50" s="22">
        <f t="shared" si="0"/>
        <v>0</v>
      </c>
      <c r="G50" s="39"/>
      <c r="H50" s="34">
        <f t="shared" si="2"/>
        <v>0</v>
      </c>
      <c r="I50" s="22">
        <f t="shared" si="1"/>
        <v>0</v>
      </c>
      <c r="J50" s="7"/>
    </row>
    <row r="51" spans="1:10" ht="19.5" customHeight="1">
      <c r="A51" s="6">
        <v>47</v>
      </c>
      <c r="B51" s="8" t="s">
        <v>15</v>
      </c>
      <c r="C51" s="6" t="s">
        <v>14</v>
      </c>
      <c r="D51" s="6">
        <v>3</v>
      </c>
      <c r="E51" s="5"/>
      <c r="F51" s="22">
        <f t="shared" si="0"/>
        <v>0</v>
      </c>
      <c r="G51" s="39"/>
      <c r="H51" s="34">
        <f t="shared" si="2"/>
        <v>0</v>
      </c>
      <c r="I51" s="22">
        <f t="shared" si="1"/>
        <v>0</v>
      </c>
      <c r="J51" s="7"/>
    </row>
    <row r="52" spans="1:10" ht="20.25" customHeight="1">
      <c r="A52" s="6">
        <v>48</v>
      </c>
      <c r="B52" s="8" t="s">
        <v>36</v>
      </c>
      <c r="C52" s="6" t="s">
        <v>7</v>
      </c>
      <c r="D52" s="6">
        <v>5</v>
      </c>
      <c r="E52" s="5"/>
      <c r="F52" s="22">
        <f t="shared" si="0"/>
        <v>0</v>
      </c>
      <c r="G52" s="39"/>
      <c r="H52" s="34">
        <f t="shared" si="2"/>
        <v>0</v>
      </c>
      <c r="I52" s="22">
        <f t="shared" si="1"/>
        <v>0</v>
      </c>
      <c r="J52" s="7"/>
    </row>
    <row r="53" spans="1:10" ht="19.5" customHeight="1">
      <c r="A53" s="6">
        <v>49</v>
      </c>
      <c r="B53" s="8" t="s">
        <v>37</v>
      </c>
      <c r="C53" s="6" t="s">
        <v>7</v>
      </c>
      <c r="D53" s="6">
        <v>5</v>
      </c>
      <c r="E53" s="5"/>
      <c r="F53" s="22">
        <f t="shared" si="0"/>
        <v>0</v>
      </c>
      <c r="G53" s="39"/>
      <c r="H53" s="34">
        <f t="shared" si="2"/>
        <v>0</v>
      </c>
      <c r="I53" s="22">
        <f t="shared" si="1"/>
        <v>0</v>
      </c>
      <c r="J53" s="7"/>
    </row>
    <row r="54" spans="1:10" ht="17.25" customHeight="1">
      <c r="A54" s="6">
        <v>50</v>
      </c>
      <c r="B54" s="8" t="s">
        <v>33</v>
      </c>
      <c r="C54" s="6" t="s">
        <v>7</v>
      </c>
      <c r="D54" s="6">
        <v>25</v>
      </c>
      <c r="E54" s="5"/>
      <c r="F54" s="22">
        <f t="shared" si="0"/>
        <v>0</v>
      </c>
      <c r="G54" s="39"/>
      <c r="H54" s="34">
        <f t="shared" si="2"/>
        <v>0</v>
      </c>
      <c r="I54" s="22">
        <f t="shared" si="1"/>
        <v>0</v>
      </c>
      <c r="J54" s="7"/>
    </row>
    <row r="55" spans="1:10" ht="39.75" customHeight="1">
      <c r="A55" s="6">
        <v>51</v>
      </c>
      <c r="B55" s="8" t="s">
        <v>73</v>
      </c>
      <c r="C55" s="6" t="s">
        <v>7</v>
      </c>
      <c r="D55" s="6">
        <v>1</v>
      </c>
      <c r="E55" s="5"/>
      <c r="F55" s="22">
        <f t="shared" si="0"/>
        <v>0</v>
      </c>
      <c r="G55" s="39"/>
      <c r="H55" s="34">
        <f t="shared" si="2"/>
        <v>0</v>
      </c>
      <c r="I55" s="22">
        <f t="shared" si="1"/>
        <v>0</v>
      </c>
      <c r="J55" s="7"/>
    </row>
    <row r="56" spans="1:10" ht="25.5">
      <c r="A56" s="6">
        <v>52</v>
      </c>
      <c r="B56" s="8" t="s">
        <v>68</v>
      </c>
      <c r="C56" s="6" t="s">
        <v>7</v>
      </c>
      <c r="D56" s="6">
        <v>1</v>
      </c>
      <c r="E56" s="5"/>
      <c r="F56" s="22">
        <f t="shared" si="0"/>
        <v>0</v>
      </c>
      <c r="G56" s="39"/>
      <c r="H56" s="34">
        <f t="shared" si="2"/>
        <v>0</v>
      </c>
      <c r="I56" s="22">
        <f t="shared" si="1"/>
        <v>0</v>
      </c>
      <c r="J56" s="7"/>
    </row>
    <row r="57" spans="1:10" ht="16.5" customHeight="1">
      <c r="A57" s="6">
        <v>53</v>
      </c>
      <c r="B57" s="8" t="s">
        <v>69</v>
      </c>
      <c r="C57" s="6" t="s">
        <v>7</v>
      </c>
      <c r="D57" s="6">
        <v>1</v>
      </c>
      <c r="E57" s="5"/>
      <c r="F57" s="22">
        <f t="shared" si="0"/>
        <v>0</v>
      </c>
      <c r="G57" s="39"/>
      <c r="H57" s="34">
        <f t="shared" si="2"/>
        <v>0</v>
      </c>
      <c r="I57" s="22">
        <f t="shared" si="1"/>
        <v>0</v>
      </c>
      <c r="J57" s="7"/>
    </row>
    <row r="58" spans="1:10" ht="28.5" customHeight="1">
      <c r="A58" s="6">
        <v>54</v>
      </c>
      <c r="B58" s="8" t="s">
        <v>70</v>
      </c>
      <c r="C58" s="6" t="s">
        <v>7</v>
      </c>
      <c r="D58" s="6">
        <v>2</v>
      </c>
      <c r="E58" s="5"/>
      <c r="F58" s="22">
        <f t="shared" si="0"/>
        <v>0</v>
      </c>
      <c r="G58" s="39"/>
      <c r="H58" s="34">
        <f t="shared" si="2"/>
        <v>0</v>
      </c>
      <c r="I58" s="22">
        <f t="shared" si="1"/>
        <v>0</v>
      </c>
      <c r="J58" s="9"/>
    </row>
    <row r="59" spans="1:10" ht="27" customHeight="1">
      <c r="A59" s="6">
        <v>55</v>
      </c>
      <c r="B59" s="8" t="s">
        <v>71</v>
      </c>
      <c r="C59" s="6" t="s">
        <v>7</v>
      </c>
      <c r="D59" s="6">
        <v>20</v>
      </c>
      <c r="E59" s="5"/>
      <c r="F59" s="22">
        <f t="shared" si="0"/>
        <v>0</v>
      </c>
      <c r="G59" s="39"/>
      <c r="H59" s="34">
        <f t="shared" si="2"/>
        <v>0</v>
      </c>
      <c r="I59" s="22">
        <f t="shared" si="1"/>
        <v>0</v>
      </c>
      <c r="J59" s="9"/>
    </row>
    <row r="60" spans="1:10" ht="31.5" customHeight="1">
      <c r="A60" s="6">
        <v>56</v>
      </c>
      <c r="B60" s="8" t="s">
        <v>72</v>
      </c>
      <c r="C60" s="6" t="s">
        <v>7</v>
      </c>
      <c r="D60" s="6">
        <v>55</v>
      </c>
      <c r="E60" s="5"/>
      <c r="F60" s="22">
        <f t="shared" si="0"/>
        <v>0</v>
      </c>
      <c r="G60" s="39"/>
      <c r="H60" s="34">
        <f t="shared" si="2"/>
        <v>0</v>
      </c>
      <c r="I60" s="22">
        <f t="shared" si="1"/>
        <v>0</v>
      </c>
      <c r="J60" s="9"/>
    </row>
    <row r="61" spans="1:10" ht="31.5" customHeight="1">
      <c r="A61" s="6">
        <v>57</v>
      </c>
      <c r="B61" s="8" t="s">
        <v>35</v>
      </c>
      <c r="C61" s="6" t="s">
        <v>7</v>
      </c>
      <c r="D61" s="6">
        <v>30</v>
      </c>
      <c r="E61" s="5"/>
      <c r="F61" s="22">
        <f t="shared" si="0"/>
        <v>0</v>
      </c>
      <c r="G61" s="39"/>
      <c r="H61" s="34">
        <f t="shared" si="2"/>
        <v>0</v>
      </c>
      <c r="I61" s="22">
        <f t="shared" si="1"/>
        <v>0</v>
      </c>
      <c r="J61" s="9"/>
    </row>
    <row r="62" spans="1:10" ht="90.75" customHeight="1">
      <c r="A62" s="6">
        <v>58</v>
      </c>
      <c r="B62" s="8" t="s">
        <v>81</v>
      </c>
      <c r="C62" s="6" t="s">
        <v>7</v>
      </c>
      <c r="D62" s="6">
        <v>40</v>
      </c>
      <c r="E62" s="5"/>
      <c r="F62" s="22">
        <f t="shared" si="0"/>
        <v>0</v>
      </c>
      <c r="G62" s="39"/>
      <c r="H62" s="34">
        <f t="shared" si="2"/>
        <v>0</v>
      </c>
      <c r="I62" s="22">
        <f t="shared" si="1"/>
        <v>0</v>
      </c>
      <c r="J62" s="9"/>
    </row>
    <row r="63" spans="1:10" ht="80.25" customHeight="1">
      <c r="A63" s="6">
        <v>59</v>
      </c>
      <c r="B63" s="8" t="s">
        <v>83</v>
      </c>
      <c r="C63" s="6" t="s">
        <v>7</v>
      </c>
      <c r="D63" s="6">
        <v>15</v>
      </c>
      <c r="E63" s="5"/>
      <c r="F63" s="22">
        <f t="shared" si="0"/>
        <v>0</v>
      </c>
      <c r="G63" s="39"/>
      <c r="H63" s="34">
        <f t="shared" si="2"/>
        <v>0</v>
      </c>
      <c r="I63" s="22">
        <f t="shared" si="1"/>
        <v>0</v>
      </c>
      <c r="J63" s="9"/>
    </row>
    <row r="64" spans="1:10" ht="30.75" customHeight="1">
      <c r="A64" s="6">
        <v>60</v>
      </c>
      <c r="B64" s="44" t="s">
        <v>82</v>
      </c>
      <c r="C64" s="6" t="s">
        <v>7</v>
      </c>
      <c r="D64" s="6">
        <v>5</v>
      </c>
      <c r="E64" s="45"/>
      <c r="F64" s="22">
        <f t="shared" si="0"/>
        <v>0</v>
      </c>
      <c r="G64" s="46"/>
      <c r="H64" s="34">
        <f t="shared" si="2"/>
        <v>0</v>
      </c>
      <c r="I64" s="22">
        <f t="shared" si="1"/>
        <v>0</v>
      </c>
      <c r="J64" s="9"/>
    </row>
    <row r="65" spans="1:10" ht="27" customHeight="1">
      <c r="A65" s="16"/>
      <c r="B65" s="48" t="s">
        <v>63</v>
      </c>
      <c r="C65" s="49"/>
      <c r="D65" s="49"/>
      <c r="E65" s="50"/>
      <c r="F65" s="35">
        <f>SUM(F5:F64)</f>
        <v>0</v>
      </c>
      <c r="G65" s="30"/>
      <c r="H65" s="35">
        <f>SUM(H5:H64)</f>
        <v>0</v>
      </c>
      <c r="I65" s="35">
        <f>SUM(I5:I64)</f>
        <v>0</v>
      </c>
      <c r="J65" s="17"/>
    </row>
    <row r="66" spans="1:10" ht="27" customHeight="1">
      <c r="A66" s="18"/>
      <c r="B66" s="40"/>
      <c r="C66" s="40"/>
      <c r="D66" s="40"/>
      <c r="E66" s="40"/>
      <c r="F66" s="41"/>
      <c r="G66" s="42"/>
      <c r="H66" s="41"/>
      <c r="I66" s="41"/>
      <c r="J66" s="18"/>
    </row>
    <row r="67" spans="1:10" ht="18.75" customHeight="1">
      <c r="A67" s="18"/>
      <c r="B67" s="18"/>
      <c r="C67" s="18"/>
      <c r="D67" s="18"/>
      <c r="E67" s="18"/>
      <c r="F67" s="23"/>
      <c r="G67" s="31"/>
      <c r="H67" s="23"/>
      <c r="I67" s="23"/>
      <c r="J67" s="18"/>
    </row>
    <row r="68" spans="1:10" ht="116.25" customHeight="1">
      <c r="A68" s="18"/>
      <c r="B68" s="51" t="s">
        <v>75</v>
      </c>
      <c r="C68" s="51"/>
      <c r="D68" s="51"/>
      <c r="E68" s="51"/>
      <c r="F68" s="51"/>
      <c r="G68" s="51"/>
      <c r="H68" s="51"/>
      <c r="I68" s="51"/>
      <c r="J68" s="51"/>
    </row>
    <row r="69" spans="1:10" ht="12.75">
      <c r="A69" s="18"/>
      <c r="B69" s="18"/>
      <c r="C69" s="18"/>
      <c r="D69" s="18"/>
      <c r="E69" s="18"/>
      <c r="F69" s="23"/>
      <c r="G69" s="31"/>
      <c r="H69" s="23"/>
      <c r="I69" s="23"/>
      <c r="J69" s="18"/>
    </row>
    <row r="70" spans="1:10" ht="12.75">
      <c r="A70" s="18"/>
      <c r="B70" s="18"/>
      <c r="C70" s="18"/>
      <c r="D70" s="18"/>
      <c r="E70" s="18"/>
      <c r="F70" s="23"/>
      <c r="G70" s="31"/>
      <c r="H70" s="23"/>
      <c r="I70" s="23"/>
      <c r="J70" s="18"/>
    </row>
    <row r="71" spans="1:10" ht="12.75">
      <c r="A71" s="19"/>
      <c r="B71" s="19" t="s">
        <v>56</v>
      </c>
      <c r="C71" s="19"/>
      <c r="D71" s="19"/>
      <c r="E71" s="19"/>
      <c r="F71" s="24"/>
      <c r="G71" s="32"/>
      <c r="H71" s="24" t="s">
        <v>60</v>
      </c>
      <c r="I71" s="24" t="s">
        <v>58</v>
      </c>
      <c r="J71" s="19"/>
    </row>
    <row r="72" spans="1:10" ht="12.75" customHeight="1">
      <c r="A72" s="19"/>
      <c r="B72" s="19" t="s">
        <v>57</v>
      </c>
      <c r="C72" s="19"/>
      <c r="D72" s="19"/>
      <c r="E72" s="19"/>
      <c r="F72" s="24"/>
      <c r="G72" s="32"/>
      <c r="H72" s="52" t="s">
        <v>59</v>
      </c>
      <c r="I72" s="52"/>
      <c r="J72" s="52"/>
    </row>
    <row r="73" spans="1:10" ht="12.75">
      <c r="A73" s="19"/>
      <c r="B73" s="19"/>
      <c r="C73" s="19"/>
      <c r="D73" s="19"/>
      <c r="E73" s="19"/>
      <c r="F73" s="24"/>
      <c r="G73" s="32"/>
      <c r="H73" s="52"/>
      <c r="I73" s="52"/>
      <c r="J73" s="52"/>
    </row>
    <row r="74" spans="1:10" ht="12.75">
      <c r="A74" s="19"/>
      <c r="B74" s="19"/>
      <c r="C74" s="19"/>
      <c r="D74" s="19"/>
      <c r="E74" s="19"/>
      <c r="F74" s="24"/>
      <c r="G74" s="32"/>
      <c r="H74" s="24"/>
      <c r="I74" s="24"/>
      <c r="J74" s="19"/>
    </row>
    <row r="75" spans="1:10" ht="12.75">
      <c r="A75" s="19"/>
      <c r="B75" s="19"/>
      <c r="C75" s="19"/>
      <c r="D75" s="19"/>
      <c r="E75" s="19"/>
      <c r="F75" s="24"/>
      <c r="G75" s="32"/>
      <c r="H75" s="24"/>
      <c r="I75" s="24"/>
      <c r="J75" s="19"/>
    </row>
  </sheetData>
  <sheetProtection/>
  <mergeCells count="4">
    <mergeCell ref="A2:J2"/>
    <mergeCell ref="B65:E65"/>
    <mergeCell ref="B68:J68"/>
    <mergeCell ref="H72:J73"/>
  </mergeCells>
  <printOptions horizontalCentered="1"/>
  <pageMargins left="0.5905511811023623" right="0.5905511811023623" top="0.5905511811023623" bottom="0.5905511811023623" header="0.5118110236220472" footer="0.5118110236220472"/>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Agnieszka Dudek</cp:lastModifiedBy>
  <cp:lastPrinted>2022-09-05T06:10:02Z</cp:lastPrinted>
  <dcterms:created xsi:type="dcterms:W3CDTF">1997-02-26T13:46:56Z</dcterms:created>
  <dcterms:modified xsi:type="dcterms:W3CDTF">2022-09-15T08:35:35Z</dcterms:modified>
  <cp:category/>
  <cp:version/>
  <cp:contentType/>
  <cp:contentStatus/>
</cp:coreProperties>
</file>