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3860" windowHeight="8460"/>
  </bookViews>
  <sheets>
    <sheet name="Pakiet 1" sheetId="1" r:id="rId1"/>
    <sheet name="Pakiet 2" sheetId="6" r:id="rId2"/>
  </sheets>
  <definedNames>
    <definedName name="_xlnm._FilterDatabase" localSheetId="0" hidden="1">'Pakiet 1'!$A$5:$J$5</definedName>
    <definedName name="_xlnm.Print_Area" localSheetId="0">'Pakiet 1'!$A$1:$J$47</definedName>
  </definedNames>
  <calcPr calcId="124519"/>
</workbook>
</file>

<file path=xl/calcChain.xml><?xml version="1.0" encoding="utf-8"?>
<calcChain xmlns="http://schemas.openxmlformats.org/spreadsheetml/2006/main">
  <c r="J28" i="1"/>
  <c r="I28"/>
  <c r="G28"/>
  <c r="G14"/>
  <c r="G22"/>
  <c r="I22" s="1"/>
  <c r="G21"/>
  <c r="I21" s="1"/>
  <c r="I9" i="6"/>
  <c r="J9" s="1"/>
  <c r="G7" i="1"/>
  <c r="I7" s="1"/>
  <c r="J7" s="1"/>
  <c r="G8"/>
  <c r="I8" s="1"/>
  <c r="J8" s="1"/>
  <c r="G9"/>
  <c r="G10"/>
  <c r="I10" s="1"/>
  <c r="G11"/>
  <c r="I11" s="1"/>
  <c r="J11" s="1"/>
  <c r="G12"/>
  <c r="I12" s="1"/>
  <c r="J12" s="1"/>
  <c r="G13"/>
  <c r="I14"/>
  <c r="J14" s="1"/>
  <c r="G15"/>
  <c r="I15" s="1"/>
  <c r="J15" s="1"/>
  <c r="G16"/>
  <c r="G17"/>
  <c r="G18"/>
  <c r="G19"/>
  <c r="I19" s="1"/>
  <c r="G20"/>
  <c r="I20" s="1"/>
  <c r="J20" s="1"/>
  <c r="G23"/>
  <c r="G24"/>
  <c r="G25"/>
  <c r="I25" s="1"/>
  <c r="G26"/>
  <c r="I26" s="1"/>
  <c r="G27"/>
  <c r="G29"/>
  <c r="I29" s="1"/>
  <c r="G30"/>
  <c r="I30" s="1"/>
  <c r="G31"/>
  <c r="I31" s="1"/>
  <c r="G32"/>
  <c r="G33"/>
  <c r="G34"/>
  <c r="I34" s="1"/>
  <c r="G35"/>
  <c r="I35" s="1"/>
  <c r="G36"/>
  <c r="I36" s="1"/>
  <c r="G37"/>
  <c r="I37" s="1"/>
  <c r="G38"/>
  <c r="G39"/>
  <c r="G40"/>
  <c r="I40" s="1"/>
  <c r="G41"/>
  <c r="I41" s="1"/>
  <c r="G42"/>
  <c r="G9" i="6"/>
  <c r="G6" i="1"/>
  <c r="G8" i="6"/>
  <c r="I8" s="1"/>
  <c r="G7"/>
  <c r="I7" s="1"/>
  <c r="G6"/>
  <c r="G43" i="1" l="1"/>
  <c r="I42"/>
  <c r="J42" s="1"/>
  <c r="J36"/>
  <c r="J29"/>
  <c r="J34"/>
  <c r="J30"/>
  <c r="I39"/>
  <c r="J39" s="1"/>
  <c r="I33"/>
  <c r="J33" s="1"/>
  <c r="I23"/>
  <c r="J23" s="1"/>
  <c r="J41"/>
  <c r="I24"/>
  <c r="J24" s="1"/>
  <c r="I13"/>
  <c r="J13" s="1"/>
  <c r="I38"/>
  <c r="J38" s="1"/>
  <c r="I32"/>
  <c r="J32" s="1"/>
  <c r="I27"/>
  <c r="J27" s="1"/>
  <c r="J40"/>
  <c r="J37"/>
  <c r="J35"/>
  <c r="J31"/>
  <c r="J25"/>
  <c r="J19"/>
  <c r="J10"/>
  <c r="J22"/>
  <c r="I17"/>
  <c r="J17" s="1"/>
  <c r="I18"/>
  <c r="J18" s="1"/>
  <c r="I9"/>
  <c r="J9" s="1"/>
  <c r="J21"/>
  <c r="J26"/>
  <c r="I16"/>
  <c r="J16" s="1"/>
  <c r="J8" i="6"/>
  <c r="J7"/>
  <c r="I6"/>
  <c r="I10" s="1"/>
  <c r="G10"/>
  <c r="J6" l="1"/>
  <c r="J10" s="1"/>
  <c r="I6" i="1" l="1"/>
  <c r="I43" s="1"/>
  <c r="J6" l="1"/>
  <c r="J43" s="1"/>
</calcChain>
</file>

<file path=xl/sharedStrings.xml><?xml version="1.0" encoding="utf-8"?>
<sst xmlns="http://schemas.openxmlformats.org/spreadsheetml/2006/main" count="159" uniqueCount="75">
  <si>
    <t>Lp.</t>
  </si>
  <si>
    <t>Nazwa urządzenia</t>
  </si>
  <si>
    <t>Oddział</t>
  </si>
  <si>
    <t>J.m.</t>
  </si>
  <si>
    <t>Ilość</t>
  </si>
  <si>
    <t>Oddział I</t>
  </si>
  <si>
    <t>Szt.</t>
  </si>
  <si>
    <t xml:space="preserve">Szt. </t>
  </si>
  <si>
    <t>Ambulans</t>
  </si>
  <si>
    <t>Izba Przyjęć</t>
  </si>
  <si>
    <t>Pulsoksymetr PM-60 CR 48157505/2015</t>
  </si>
  <si>
    <t>Bronchoskopia</t>
  </si>
  <si>
    <t>DSR H</t>
  </si>
  <si>
    <t>Pulsoksymetr nr SN 09AJ077304</t>
  </si>
  <si>
    <t xml:space="preserve">      Wartość przeglądów razem PLN</t>
  </si>
  <si>
    <t>Wartość przeglądów razem PLN</t>
  </si>
  <si>
    <t>Paw 4</t>
  </si>
  <si>
    <t>Medycyna Pracy</t>
  </si>
  <si>
    <t>Kolposkop AC 3500 nr AM10194</t>
  </si>
  <si>
    <t>Poradnia ginekologiczna</t>
  </si>
  <si>
    <t>Lampa bezcieniowa BH 132 030240</t>
  </si>
  <si>
    <t>Paw 10</t>
  </si>
  <si>
    <t>Defibrylator AED LIFEPAK CRP 46420680</t>
  </si>
  <si>
    <t>ZOL III</t>
  </si>
  <si>
    <t>Pulsoksymetr nr ewid. EB 00340</t>
  </si>
  <si>
    <t>Pulsoksymetr CMS 500 D-PULSE OXI EP01164</t>
  </si>
  <si>
    <t xml:space="preserve">Wartość netto </t>
  </si>
  <si>
    <t>Stawka VAT</t>
  </si>
  <si>
    <t>Kwota VAT</t>
  </si>
  <si>
    <t>Cena jedn. netto</t>
  </si>
  <si>
    <t xml:space="preserve">………………………………….. </t>
  </si>
  <si>
    <t xml:space="preserve">(data, miejscowość)                                              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</si>
  <si>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</si>
  <si>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 xml:space="preserve">Spirometr SR PDD-301/sh 
Nr seryjny 301-54-203/720
</t>
  </si>
  <si>
    <t>Wartość netto</t>
  </si>
  <si>
    <t>Wartość brutto</t>
  </si>
  <si>
    <t>Lampa bakteriobójcza NBV 30 P nr 2242/03</t>
  </si>
  <si>
    <t>FORMULARZ CENOWY
Wykonanie przeglądów sprzętu medycznego - Pakiet nr 1</t>
  </si>
  <si>
    <t>Pulsoksymetr ręczny N-20 E nr  0838251</t>
  </si>
  <si>
    <t xml:space="preserve">Kardiomonitor VP-1200 </t>
  </si>
  <si>
    <t>Pulsoksymetr EP 00735</t>
  </si>
  <si>
    <t>Pulsoksymetr EP 00344</t>
  </si>
  <si>
    <t>Pieczątka i podpis Wykonawcy</t>
  </si>
  <si>
    <t xml:space="preserve">Lokalizator naczyniowy VIVO 500 S nr 17010694 </t>
  </si>
  <si>
    <t>Lokalizator naczyniowy VIVO 500 S nr 17010670</t>
  </si>
  <si>
    <t>Aparat do mierzenia ciśnienia Mobil holterowski nr 25967</t>
  </si>
  <si>
    <t>Aparat do mierzenia ciśnienia Mobil holterowski nr 25966</t>
  </si>
  <si>
    <t>Spirometr LUNGEST LAB DYFUZJA nr  201900358</t>
  </si>
  <si>
    <t>Spirometr Lungtest 201900359</t>
  </si>
  <si>
    <t xml:space="preserve">Elektrokardiograf BTL-08 LT nr 073T0B002532 </t>
  </si>
  <si>
    <t>Aparat do mierzenia RR , temperatury, saturacji SPOT VITAL SIGNS NR 20170725</t>
  </si>
  <si>
    <t>Kardiomonitor funkcji życiowych nr GM-69001267</t>
  </si>
  <si>
    <t>Kardiomonitor funkcji życiowych nr GM-69001268</t>
  </si>
  <si>
    <t>Kardiomonitor Vista  120 S1SNE1702</t>
  </si>
  <si>
    <t>Kardiomonitor Vista  120 SSNE1718</t>
  </si>
  <si>
    <t>paw 10</t>
  </si>
  <si>
    <t xml:space="preserve">Pulsoksymetr </t>
  </si>
  <si>
    <t>Pulsoksymetr na palec nr 052485</t>
  </si>
  <si>
    <t xml:space="preserve">Holter EKG – rejestrator BI 9800TL </t>
  </si>
  <si>
    <t>Pompa żywieniowa NUTRICIA</t>
  </si>
  <si>
    <t>Elektrokardiograf ASCARD B5 nr ewid. W/0123</t>
  </si>
  <si>
    <t xml:space="preserve">Kardiomonitor funkcji życiowych  MEC nr KQ-77005277 </t>
  </si>
  <si>
    <t>Kardiomonitor Biolight Q7  2020 r W/1161</t>
  </si>
  <si>
    <t xml:space="preserve">Kardiomonitor + wyposażenie typ:
 u MEC 12 2017r W/1015
</t>
  </si>
  <si>
    <t>Elektrokardiograf ASCARD GREY 5353 W/0972</t>
  </si>
  <si>
    <t>Pulsoksymetr na palec nr 052484</t>
  </si>
  <si>
    <t>DHR H</t>
  </si>
  <si>
    <t>ZOL IV</t>
  </si>
  <si>
    <t>Kardiomonitor Vista 120s Mod A 12"</t>
  </si>
  <si>
    <t>Spirometr 003000035487</t>
  </si>
  <si>
    <t>Pulsoksymetr M70SNM010E414371</t>
  </si>
  <si>
    <t>Aparat do mierzenia ciśnienia, temperatury, saturacji SPOT VITAL SIGNS NR 201501572</t>
  </si>
  <si>
    <t>Aparat RR do tętna i temp. saturacji Model: VITAL SIGNS nr 201707235</t>
  </si>
  <si>
    <t xml:space="preserve">                                                                                                                             ST/DZP-P/07/2023- Załącznik nr 3</t>
  </si>
  <si>
    <t>FORMULARZ CENOWY
Wykonanie przeglądów sprzętu medycznego - Pakiet nr 2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</si>
</sst>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Border="1"/>
    <xf numFmtId="2" fontId="5" fillId="0" borderId="0" xfId="0" applyNumberFormat="1" applyFont="1"/>
    <xf numFmtId="2" fontId="5" fillId="0" borderId="0" xfId="0" applyNumberFormat="1" applyFont="1" applyAlignment="1"/>
    <xf numFmtId="0" fontId="4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0" fillId="4" borderId="0" xfId="0" applyFill="1"/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0" fontId="1" fillId="3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" fillId="4" borderId="0" xfId="0" applyFont="1" applyFill="1"/>
    <xf numFmtId="2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left" vertical="top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0" xfId="0" applyFont="1" applyFill="1"/>
    <xf numFmtId="0" fontId="5" fillId="5" borderId="0" xfId="0" applyFont="1" applyFill="1"/>
    <xf numFmtId="0" fontId="0" fillId="5" borderId="0" xfId="0" applyFill="1"/>
    <xf numFmtId="2" fontId="1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/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/>
    </xf>
    <xf numFmtId="2" fontId="5" fillId="3" borderId="0" xfId="0" applyNumberFormat="1" applyFont="1" applyFill="1"/>
    <xf numFmtId="10" fontId="1" fillId="3" borderId="0" xfId="0" applyNumberFormat="1" applyFont="1" applyFill="1" applyAlignment="1"/>
    <xf numFmtId="10" fontId="6" fillId="3" borderId="0" xfId="0" applyNumberFormat="1" applyFont="1" applyFill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top" wrapText="1"/>
    </xf>
    <xf numFmtId="10" fontId="1" fillId="3" borderId="1" xfId="0" applyNumberFormat="1" applyFont="1" applyFill="1" applyBorder="1" applyAlignment="1">
      <alignment vertical="top" wrapText="1"/>
    </xf>
    <xf numFmtId="10" fontId="5" fillId="3" borderId="1" xfId="0" applyNumberFormat="1" applyFont="1" applyFill="1" applyBorder="1" applyAlignment="1">
      <alignment vertical="top" wrapText="1"/>
    </xf>
    <xf numFmtId="10" fontId="7" fillId="3" borderId="1" xfId="0" applyNumberFormat="1" applyFont="1" applyFill="1" applyBorder="1" applyAlignment="1">
      <alignment horizontal="left" vertical="top"/>
    </xf>
    <xf numFmtId="10" fontId="5" fillId="3" borderId="1" xfId="0" applyNumberFormat="1" applyFont="1" applyFill="1" applyBorder="1" applyAlignment="1">
      <alignment horizontal="center" vertical="top" wrapText="1"/>
    </xf>
    <xf numFmtId="10" fontId="2" fillId="3" borderId="1" xfId="0" applyNumberFormat="1" applyFont="1" applyFill="1" applyBorder="1" applyAlignment="1">
      <alignment vertical="top" wrapText="1"/>
    </xf>
    <xf numFmtId="10" fontId="1" fillId="3" borderId="4" xfId="0" applyNumberFormat="1" applyFont="1" applyFill="1" applyBorder="1" applyAlignment="1">
      <alignment vertical="top" wrapText="1"/>
    </xf>
    <xf numFmtId="10" fontId="5" fillId="3" borderId="0" xfId="0" applyNumberFormat="1" applyFont="1" applyFill="1"/>
    <xf numFmtId="0" fontId="5" fillId="3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/>
    <xf numFmtId="0" fontId="1" fillId="0" borderId="0" xfId="0" applyFont="1"/>
    <xf numFmtId="0" fontId="5" fillId="0" borderId="0" xfId="0" applyFont="1" applyAlignment="1">
      <alignment vertical="top"/>
    </xf>
    <xf numFmtId="0" fontId="1" fillId="0" borderId="0" xfId="0" applyFont="1"/>
    <xf numFmtId="10" fontId="5" fillId="3" borderId="0" xfId="0" applyNumberFormat="1" applyFont="1" applyFill="1" applyBorder="1" applyAlignment="1">
      <alignment horizontal="center" vertical="top" wrapText="1"/>
    </xf>
    <xf numFmtId="2" fontId="5" fillId="3" borderId="4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/>
    </xf>
    <xf numFmtId="2" fontId="5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7" borderId="0" xfId="0" applyFill="1"/>
    <xf numFmtId="0" fontId="5" fillId="6" borderId="0" xfId="0" applyFont="1" applyFill="1"/>
    <xf numFmtId="2" fontId="3" fillId="3" borderId="1" xfId="0" applyNumberFormat="1" applyFont="1" applyFill="1" applyBorder="1" applyAlignment="1">
      <alignment horizontal="center" vertical="top" wrapText="1"/>
    </xf>
    <xf numFmtId="10" fontId="3" fillId="3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0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2" fontId="5" fillId="3" borderId="3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1" fillId="3" borderId="3" xfId="0" applyNumberFormat="1" applyFont="1" applyFill="1" applyBorder="1" applyAlignment="1">
      <alignment horizontal="center" vertical="top" wrapText="1"/>
    </xf>
    <xf numFmtId="10" fontId="5" fillId="3" borderId="4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center" vertical="top" wrapText="1"/>
    </xf>
    <xf numFmtId="2" fontId="5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2" fontId="3" fillId="3" borderId="2" xfId="0" applyNumberFormat="1" applyFont="1" applyFill="1" applyBorder="1" applyAlignment="1">
      <alignment horizontal="right" vertical="top" wrapText="1"/>
    </xf>
    <xf numFmtId="2" fontId="3" fillId="3" borderId="5" xfId="0" applyNumberFormat="1" applyFont="1" applyFill="1" applyBorder="1" applyAlignment="1">
      <alignment horizontal="right" vertical="top" wrapText="1"/>
    </xf>
    <xf numFmtId="2" fontId="3" fillId="3" borderId="3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2" fontId="5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41C3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workbookViewId="0">
      <selection activeCell="B1" sqref="A1:XFD1"/>
    </sheetView>
  </sheetViews>
  <sheetFormatPr defaultRowHeight="14.25"/>
  <cols>
    <col min="1" max="1" width="4.25" style="30" customWidth="1"/>
    <col min="2" max="2" width="29" style="30" customWidth="1"/>
    <col min="3" max="3" width="9.625" style="54" bestFit="1" customWidth="1"/>
    <col min="4" max="4" width="5.375" style="30" customWidth="1"/>
    <col min="5" max="5" width="4.75" style="30" customWidth="1"/>
    <col min="6" max="6" width="9.375" style="43" customWidth="1"/>
    <col min="7" max="7" width="9" style="63" customWidth="1"/>
    <col min="8" max="8" width="7.25" style="53" customWidth="1"/>
    <col min="9" max="9" width="7.375" style="63" customWidth="1"/>
    <col min="10" max="10" width="10.25" style="63" customWidth="1"/>
    <col min="11" max="16384" width="9" style="6"/>
  </cols>
  <sheetData>
    <row r="1" spans="1:10" s="12" customFormat="1">
      <c r="A1" s="13" t="s">
        <v>73</v>
      </c>
      <c r="B1" s="14"/>
      <c r="C1" s="64"/>
      <c r="D1" s="13"/>
      <c r="E1" s="13"/>
      <c r="F1" s="13"/>
      <c r="G1" s="64"/>
      <c r="H1" s="44"/>
      <c r="I1" s="64"/>
      <c r="J1" s="64"/>
    </row>
    <row r="2" spans="1:10" s="12" customFormat="1" ht="48.75" customHeight="1">
      <c r="A2" s="89" t="s">
        <v>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2" customFormat="1" ht="42" customHeight="1">
      <c r="A3" s="90" t="s">
        <v>37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12" customFormat="1" ht="19.5" customHeight="1">
      <c r="A4" s="16"/>
      <c r="B4" s="17"/>
      <c r="C4" s="17"/>
      <c r="D4" s="17"/>
      <c r="E4" s="17"/>
      <c r="F4" s="17"/>
      <c r="G4" s="17"/>
      <c r="H4" s="45"/>
      <c r="I4" s="17"/>
      <c r="J4" s="17"/>
    </row>
    <row r="5" spans="1:10" s="12" customFormat="1" ht="45.75" customHeight="1">
      <c r="A5" s="69" t="s">
        <v>0</v>
      </c>
      <c r="B5" s="69" t="s">
        <v>1</v>
      </c>
      <c r="C5" s="69" t="s">
        <v>2</v>
      </c>
      <c r="D5" s="69" t="s">
        <v>3</v>
      </c>
      <c r="E5" s="69" t="s">
        <v>4</v>
      </c>
      <c r="F5" s="70" t="s">
        <v>29</v>
      </c>
      <c r="G5" s="71" t="s">
        <v>34</v>
      </c>
      <c r="H5" s="72" t="s">
        <v>27</v>
      </c>
      <c r="I5" s="71" t="s">
        <v>28</v>
      </c>
      <c r="J5" s="71" t="s">
        <v>35</v>
      </c>
    </row>
    <row r="6" spans="1:10" s="1" customFormat="1" ht="37.5" customHeight="1">
      <c r="A6" s="27">
        <v>1</v>
      </c>
      <c r="B6" s="84" t="s">
        <v>22</v>
      </c>
      <c r="C6" s="15" t="s">
        <v>21</v>
      </c>
      <c r="D6" s="15" t="s">
        <v>6</v>
      </c>
      <c r="E6" s="15">
        <v>1</v>
      </c>
      <c r="F6" s="33"/>
      <c r="G6" s="33">
        <f>E6*F6</f>
        <v>0</v>
      </c>
      <c r="H6" s="46"/>
      <c r="I6" s="33">
        <f>ROUND(G6*H6,2)</f>
        <v>0</v>
      </c>
      <c r="J6" s="33">
        <f t="shared" ref="J6:J42" si="0">G6+I6</f>
        <v>0</v>
      </c>
    </row>
    <row r="7" spans="1:10" s="32" customFormat="1">
      <c r="A7" s="27">
        <v>2</v>
      </c>
      <c r="B7" s="84" t="s">
        <v>69</v>
      </c>
      <c r="C7" s="15" t="s">
        <v>5</v>
      </c>
      <c r="D7" s="41" t="s">
        <v>6</v>
      </c>
      <c r="E7" s="34">
        <v>1</v>
      </c>
      <c r="F7" s="40"/>
      <c r="G7" s="33">
        <f t="shared" ref="G7:G42" si="1">E7*F7</f>
        <v>0</v>
      </c>
      <c r="H7" s="47"/>
      <c r="I7" s="33">
        <f t="shared" ref="I7:I42" si="2">ROUND(G7*H7,2)</f>
        <v>0</v>
      </c>
      <c r="J7" s="33">
        <f t="shared" si="0"/>
        <v>0</v>
      </c>
    </row>
    <row r="8" spans="1:10" s="31" customFormat="1" ht="14.25" customHeight="1">
      <c r="A8" s="27">
        <v>3</v>
      </c>
      <c r="B8" s="82" t="s">
        <v>48</v>
      </c>
      <c r="C8" s="15" t="s">
        <v>5</v>
      </c>
      <c r="D8" s="41" t="s">
        <v>6</v>
      </c>
      <c r="E8" s="34">
        <v>1</v>
      </c>
      <c r="F8" s="35"/>
      <c r="G8" s="33">
        <f t="shared" si="1"/>
        <v>0</v>
      </c>
      <c r="H8" s="48"/>
      <c r="I8" s="33">
        <f t="shared" si="2"/>
        <v>0</v>
      </c>
      <c r="J8" s="33">
        <f t="shared" si="0"/>
        <v>0</v>
      </c>
    </row>
    <row r="9" spans="1:10" s="65" customFormat="1" ht="32.25" customHeight="1">
      <c r="A9" s="27">
        <v>4</v>
      </c>
      <c r="B9" s="82" t="s">
        <v>33</v>
      </c>
      <c r="C9" s="34" t="s">
        <v>5</v>
      </c>
      <c r="D9" s="41" t="s">
        <v>6</v>
      </c>
      <c r="E9" s="34">
        <v>1</v>
      </c>
      <c r="F9" s="23"/>
      <c r="G9" s="33">
        <f t="shared" si="1"/>
        <v>0</v>
      </c>
      <c r="H9" s="49"/>
      <c r="I9" s="33">
        <f t="shared" si="2"/>
        <v>0</v>
      </c>
      <c r="J9" s="33">
        <f t="shared" si="0"/>
        <v>0</v>
      </c>
    </row>
    <row r="10" spans="1:10" s="12" customFormat="1" ht="32.25" customHeight="1">
      <c r="A10" s="27">
        <v>5</v>
      </c>
      <c r="B10" s="82" t="s">
        <v>47</v>
      </c>
      <c r="C10" s="34" t="s">
        <v>5</v>
      </c>
      <c r="D10" s="41" t="s">
        <v>6</v>
      </c>
      <c r="E10" s="34">
        <v>1</v>
      </c>
      <c r="F10" s="23"/>
      <c r="G10" s="33">
        <f t="shared" si="1"/>
        <v>0</v>
      </c>
      <c r="H10" s="49"/>
      <c r="I10" s="33">
        <f t="shared" si="2"/>
        <v>0</v>
      </c>
      <c r="J10" s="33">
        <f t="shared" si="0"/>
        <v>0</v>
      </c>
    </row>
    <row r="11" spans="1:10" s="12" customFormat="1" ht="32.25" customHeight="1">
      <c r="A11" s="27">
        <v>6</v>
      </c>
      <c r="B11" s="84" t="s">
        <v>64</v>
      </c>
      <c r="C11" s="34" t="s">
        <v>16</v>
      </c>
      <c r="D11" s="41" t="s">
        <v>6</v>
      </c>
      <c r="E11" s="34">
        <v>1</v>
      </c>
      <c r="F11" s="23"/>
      <c r="G11" s="33">
        <f t="shared" si="1"/>
        <v>0</v>
      </c>
      <c r="H11" s="49"/>
      <c r="I11" s="33">
        <f t="shared" si="2"/>
        <v>0</v>
      </c>
      <c r="J11" s="33">
        <f t="shared" si="0"/>
        <v>0</v>
      </c>
    </row>
    <row r="12" spans="1:10" s="66" customFormat="1" ht="28.5">
      <c r="A12" s="27">
        <v>7</v>
      </c>
      <c r="B12" s="84" t="s">
        <v>60</v>
      </c>
      <c r="C12" s="34" t="s">
        <v>5</v>
      </c>
      <c r="D12" s="41" t="s">
        <v>6</v>
      </c>
      <c r="E12" s="34">
        <v>1</v>
      </c>
      <c r="F12" s="35"/>
      <c r="G12" s="33">
        <f t="shared" si="1"/>
        <v>0</v>
      </c>
      <c r="H12" s="50"/>
      <c r="I12" s="33">
        <f t="shared" si="2"/>
        <v>0</v>
      </c>
      <c r="J12" s="33">
        <f t="shared" si="0"/>
        <v>0</v>
      </c>
    </row>
    <row r="13" spans="1:10" ht="28.5">
      <c r="A13" s="27">
        <v>8</v>
      </c>
      <c r="B13" s="84" t="s">
        <v>49</v>
      </c>
      <c r="C13" s="34" t="s">
        <v>5</v>
      </c>
      <c r="D13" s="41" t="s">
        <v>6</v>
      </c>
      <c r="E13" s="34">
        <v>1</v>
      </c>
      <c r="F13" s="35"/>
      <c r="G13" s="33">
        <f t="shared" si="1"/>
        <v>0</v>
      </c>
      <c r="H13" s="48"/>
      <c r="I13" s="33">
        <f t="shared" si="2"/>
        <v>0</v>
      </c>
      <c r="J13" s="33">
        <f t="shared" si="0"/>
        <v>0</v>
      </c>
    </row>
    <row r="14" spans="1:10" ht="14.25" customHeight="1">
      <c r="A14" s="27">
        <v>9</v>
      </c>
      <c r="B14" s="84" t="s">
        <v>39</v>
      </c>
      <c r="C14" s="34" t="s">
        <v>5</v>
      </c>
      <c r="D14" s="41" t="s">
        <v>6</v>
      </c>
      <c r="E14" s="34">
        <v>4</v>
      </c>
      <c r="F14" s="35"/>
      <c r="G14" s="33">
        <f>E14*F14</f>
        <v>0</v>
      </c>
      <c r="H14" s="48"/>
      <c r="I14" s="33">
        <f t="shared" si="2"/>
        <v>0</v>
      </c>
      <c r="J14" s="33">
        <f>G14+I14</f>
        <v>0</v>
      </c>
    </row>
    <row r="15" spans="1:10" ht="39" customHeight="1">
      <c r="A15" s="27">
        <v>10</v>
      </c>
      <c r="B15" s="84" t="s">
        <v>62</v>
      </c>
      <c r="C15" s="34" t="s">
        <v>5</v>
      </c>
      <c r="D15" s="41" t="s">
        <v>6</v>
      </c>
      <c r="E15" s="39">
        <v>1</v>
      </c>
      <c r="F15" s="35"/>
      <c r="G15" s="33">
        <f t="shared" si="1"/>
        <v>0</v>
      </c>
      <c r="H15" s="48"/>
      <c r="I15" s="33">
        <f t="shared" si="2"/>
        <v>0</v>
      </c>
      <c r="J15" s="33">
        <f t="shared" si="0"/>
        <v>0</v>
      </c>
    </row>
    <row r="16" spans="1:10" ht="37.5" customHeight="1">
      <c r="A16" s="27">
        <v>11</v>
      </c>
      <c r="B16" s="84" t="s">
        <v>63</v>
      </c>
      <c r="C16" s="34" t="s">
        <v>5</v>
      </c>
      <c r="D16" s="41" t="s">
        <v>6</v>
      </c>
      <c r="E16" s="39">
        <v>1</v>
      </c>
      <c r="F16" s="35"/>
      <c r="G16" s="33">
        <f t="shared" si="1"/>
        <v>0</v>
      </c>
      <c r="H16" s="48"/>
      <c r="I16" s="33">
        <f t="shared" si="2"/>
        <v>0</v>
      </c>
      <c r="J16" s="33">
        <f t="shared" si="0"/>
        <v>0</v>
      </c>
    </row>
    <row r="17" spans="1:10" ht="37.5" customHeight="1">
      <c r="A17" s="27">
        <v>12</v>
      </c>
      <c r="B17" s="84" t="s">
        <v>68</v>
      </c>
      <c r="C17" s="34" t="s">
        <v>5</v>
      </c>
      <c r="D17" s="39" t="s">
        <v>6</v>
      </c>
      <c r="E17" s="39">
        <v>1</v>
      </c>
      <c r="F17" s="35"/>
      <c r="G17" s="33">
        <f t="shared" si="1"/>
        <v>0</v>
      </c>
      <c r="H17" s="48"/>
      <c r="I17" s="33">
        <f t="shared" si="2"/>
        <v>0</v>
      </c>
      <c r="J17" s="33">
        <f t="shared" si="0"/>
        <v>0</v>
      </c>
    </row>
    <row r="18" spans="1:10" s="78" customFormat="1" ht="36.75" customHeight="1">
      <c r="A18" s="27">
        <v>13</v>
      </c>
      <c r="B18" s="37" t="s">
        <v>61</v>
      </c>
      <c r="C18" s="39" t="s">
        <v>55</v>
      </c>
      <c r="D18" s="39" t="s">
        <v>6</v>
      </c>
      <c r="E18" s="39">
        <v>1</v>
      </c>
      <c r="F18" s="40"/>
      <c r="G18" s="33">
        <f t="shared" si="1"/>
        <v>0</v>
      </c>
      <c r="H18" s="51"/>
      <c r="I18" s="33">
        <f t="shared" si="2"/>
        <v>0</v>
      </c>
      <c r="J18" s="33">
        <f t="shared" si="0"/>
        <v>0</v>
      </c>
    </row>
    <row r="19" spans="1:10" s="78" customFormat="1" ht="36.75" customHeight="1">
      <c r="A19" s="27">
        <v>14</v>
      </c>
      <c r="B19" s="37" t="s">
        <v>53</v>
      </c>
      <c r="C19" s="39" t="s">
        <v>55</v>
      </c>
      <c r="D19" s="39" t="s">
        <v>6</v>
      </c>
      <c r="E19" s="39">
        <v>1</v>
      </c>
      <c r="F19" s="40"/>
      <c r="G19" s="33">
        <f t="shared" si="1"/>
        <v>0</v>
      </c>
      <c r="H19" s="51"/>
      <c r="I19" s="33">
        <f t="shared" si="2"/>
        <v>0</v>
      </c>
      <c r="J19" s="33">
        <f t="shared" si="0"/>
        <v>0</v>
      </c>
    </row>
    <row r="20" spans="1:10" s="78" customFormat="1" ht="30" customHeight="1">
      <c r="A20" s="27">
        <v>15</v>
      </c>
      <c r="B20" s="37" t="s">
        <v>54</v>
      </c>
      <c r="C20" s="39" t="s">
        <v>55</v>
      </c>
      <c r="D20" s="39" t="s">
        <v>6</v>
      </c>
      <c r="E20" s="39">
        <v>1</v>
      </c>
      <c r="F20" s="40"/>
      <c r="G20" s="33">
        <f t="shared" si="1"/>
        <v>0</v>
      </c>
      <c r="H20" s="51"/>
      <c r="I20" s="33">
        <f t="shared" si="2"/>
        <v>0</v>
      </c>
      <c r="J20" s="33">
        <f t="shared" si="0"/>
        <v>0</v>
      </c>
    </row>
    <row r="21" spans="1:10" s="55" customFormat="1" ht="28.5">
      <c r="A21" s="27">
        <v>16</v>
      </c>
      <c r="B21" s="84" t="s">
        <v>51</v>
      </c>
      <c r="C21" s="34" t="s">
        <v>21</v>
      </c>
      <c r="D21" s="34" t="s">
        <v>6</v>
      </c>
      <c r="E21" s="34">
        <v>1</v>
      </c>
      <c r="F21" s="35"/>
      <c r="G21" s="33">
        <f t="shared" ref="G21:G22" si="3">E21*F21</f>
        <v>0</v>
      </c>
      <c r="H21" s="50"/>
      <c r="I21" s="33">
        <f t="shared" ref="I21:I22" si="4">ROUND(G21*H21,2)</f>
        <v>0</v>
      </c>
      <c r="J21" s="33">
        <f t="shared" ref="J21:J22" si="5">G21+I21</f>
        <v>0</v>
      </c>
    </row>
    <row r="22" spans="1:10" s="55" customFormat="1" ht="36" customHeight="1">
      <c r="A22" s="27">
        <v>17</v>
      </c>
      <c r="B22" s="84" t="s">
        <v>52</v>
      </c>
      <c r="C22" s="34" t="s">
        <v>21</v>
      </c>
      <c r="D22" s="34" t="s">
        <v>6</v>
      </c>
      <c r="E22" s="34">
        <v>1</v>
      </c>
      <c r="F22" s="35"/>
      <c r="G22" s="33">
        <f t="shared" si="3"/>
        <v>0</v>
      </c>
      <c r="H22" s="50"/>
      <c r="I22" s="33">
        <f t="shared" si="4"/>
        <v>0</v>
      </c>
      <c r="J22" s="33">
        <f t="shared" si="5"/>
        <v>0</v>
      </c>
    </row>
    <row r="23" spans="1:10">
      <c r="A23" s="27">
        <v>18</v>
      </c>
      <c r="B23" s="84" t="s">
        <v>24</v>
      </c>
      <c r="C23" s="34" t="s">
        <v>8</v>
      </c>
      <c r="D23" s="41" t="s">
        <v>6</v>
      </c>
      <c r="E23" s="34">
        <v>1</v>
      </c>
      <c r="F23" s="35"/>
      <c r="G23" s="33">
        <f t="shared" si="1"/>
        <v>0</v>
      </c>
      <c r="H23" s="50"/>
      <c r="I23" s="33">
        <f t="shared" si="2"/>
        <v>0</v>
      </c>
      <c r="J23" s="33">
        <f t="shared" si="0"/>
        <v>0</v>
      </c>
    </row>
    <row r="24" spans="1:10" ht="29.25" customHeight="1">
      <c r="A24" s="27">
        <v>19</v>
      </c>
      <c r="B24" s="84" t="s">
        <v>25</v>
      </c>
      <c r="C24" s="34" t="s">
        <v>9</v>
      </c>
      <c r="D24" s="41" t="s">
        <v>6</v>
      </c>
      <c r="E24" s="34">
        <v>1</v>
      </c>
      <c r="F24" s="35"/>
      <c r="G24" s="33">
        <f t="shared" si="1"/>
        <v>0</v>
      </c>
      <c r="H24" s="48"/>
      <c r="I24" s="33">
        <f t="shared" si="2"/>
        <v>0</v>
      </c>
      <c r="J24" s="33">
        <f t="shared" si="0"/>
        <v>0</v>
      </c>
    </row>
    <row r="25" spans="1:10" s="30" customFormat="1" ht="28.5">
      <c r="A25" s="27">
        <v>20</v>
      </c>
      <c r="B25" s="84" t="s">
        <v>10</v>
      </c>
      <c r="C25" s="34" t="s">
        <v>11</v>
      </c>
      <c r="D25" s="41" t="s">
        <v>6</v>
      </c>
      <c r="E25" s="34">
        <v>1</v>
      </c>
      <c r="F25" s="35"/>
      <c r="G25" s="33">
        <f t="shared" si="1"/>
        <v>0</v>
      </c>
      <c r="H25" s="48"/>
      <c r="I25" s="33">
        <f t="shared" si="2"/>
        <v>0</v>
      </c>
      <c r="J25" s="33">
        <f t="shared" si="0"/>
        <v>0</v>
      </c>
    </row>
    <row r="26" spans="1:10" s="30" customFormat="1" ht="28.5">
      <c r="A26" s="27">
        <v>21</v>
      </c>
      <c r="B26" s="37" t="s">
        <v>65</v>
      </c>
      <c r="C26" s="39" t="s">
        <v>17</v>
      </c>
      <c r="D26" s="41" t="s">
        <v>6</v>
      </c>
      <c r="E26" s="34">
        <v>1</v>
      </c>
      <c r="F26" s="35"/>
      <c r="G26" s="33">
        <f t="shared" si="1"/>
        <v>0</v>
      </c>
      <c r="H26" s="81"/>
      <c r="I26" s="33">
        <f t="shared" si="2"/>
        <v>0</v>
      </c>
      <c r="J26" s="33">
        <f t="shared" si="0"/>
        <v>0</v>
      </c>
    </row>
    <row r="27" spans="1:10" customFormat="1">
      <c r="A27" s="27">
        <v>22</v>
      </c>
      <c r="B27" s="37" t="s">
        <v>57</v>
      </c>
      <c r="C27" s="39" t="s">
        <v>66</v>
      </c>
      <c r="D27" s="38" t="s">
        <v>7</v>
      </c>
      <c r="E27" s="39">
        <v>1</v>
      </c>
      <c r="F27" s="40"/>
      <c r="G27" s="33">
        <f t="shared" si="1"/>
        <v>0</v>
      </c>
      <c r="H27" s="52"/>
      <c r="I27" s="33">
        <f t="shared" si="2"/>
        <v>0</v>
      </c>
      <c r="J27" s="33">
        <f t="shared" si="0"/>
        <v>0</v>
      </c>
    </row>
    <row r="28" spans="1:10" customFormat="1" ht="28.5">
      <c r="A28" s="27">
        <v>23</v>
      </c>
      <c r="B28" s="37" t="s">
        <v>70</v>
      </c>
      <c r="C28" s="15" t="s">
        <v>67</v>
      </c>
      <c r="D28" s="38" t="s">
        <v>7</v>
      </c>
      <c r="E28" s="39">
        <v>1</v>
      </c>
      <c r="F28" s="40"/>
      <c r="G28" s="33">
        <f t="shared" si="1"/>
        <v>0</v>
      </c>
      <c r="H28" s="52"/>
      <c r="I28" s="33">
        <f t="shared" si="2"/>
        <v>0</v>
      </c>
      <c r="J28" s="33">
        <f t="shared" si="0"/>
        <v>0</v>
      </c>
    </row>
    <row r="29" spans="1:10" s="29" customFormat="1" ht="28.5">
      <c r="A29" s="27">
        <v>24</v>
      </c>
      <c r="B29" s="82" t="s">
        <v>38</v>
      </c>
      <c r="C29" s="15" t="s">
        <v>23</v>
      </c>
      <c r="D29" s="15" t="s">
        <v>6</v>
      </c>
      <c r="E29" s="15">
        <v>1</v>
      </c>
      <c r="F29" s="33"/>
      <c r="G29" s="33">
        <f t="shared" si="1"/>
        <v>0</v>
      </c>
      <c r="H29" s="47"/>
      <c r="I29" s="33">
        <f t="shared" si="2"/>
        <v>0</v>
      </c>
      <c r="J29" s="33">
        <f t="shared" si="0"/>
        <v>0</v>
      </c>
    </row>
    <row r="30" spans="1:10" s="1" customFormat="1">
      <c r="A30" s="27">
        <v>25</v>
      </c>
      <c r="B30" s="37" t="s">
        <v>13</v>
      </c>
      <c r="C30" s="39" t="s">
        <v>12</v>
      </c>
      <c r="D30" s="39" t="s">
        <v>6</v>
      </c>
      <c r="E30" s="39">
        <v>1</v>
      </c>
      <c r="F30" s="40"/>
      <c r="G30" s="33">
        <f t="shared" si="1"/>
        <v>0</v>
      </c>
      <c r="H30" s="51"/>
      <c r="I30" s="33">
        <f t="shared" si="2"/>
        <v>0</v>
      </c>
      <c r="J30" s="33">
        <f t="shared" si="0"/>
        <v>0</v>
      </c>
    </row>
    <row r="31" spans="1:10" s="56" customFormat="1">
      <c r="A31" s="27">
        <v>26</v>
      </c>
      <c r="B31" s="37" t="s">
        <v>40</v>
      </c>
      <c r="C31" s="34" t="s">
        <v>21</v>
      </c>
      <c r="D31" s="39" t="s">
        <v>6</v>
      </c>
      <c r="E31" s="39">
        <v>1</v>
      </c>
      <c r="F31" s="40"/>
      <c r="G31" s="33">
        <f t="shared" si="1"/>
        <v>0</v>
      </c>
      <c r="H31" s="51"/>
      <c r="I31" s="33">
        <f t="shared" si="2"/>
        <v>0</v>
      </c>
      <c r="J31" s="33">
        <f t="shared" si="0"/>
        <v>0</v>
      </c>
    </row>
    <row r="32" spans="1:10" s="56" customFormat="1">
      <c r="A32" s="27">
        <v>27</v>
      </c>
      <c r="B32" s="37" t="s">
        <v>41</v>
      </c>
      <c r="C32" s="34" t="s">
        <v>21</v>
      </c>
      <c r="D32" s="39" t="s">
        <v>6</v>
      </c>
      <c r="E32" s="39">
        <v>1</v>
      </c>
      <c r="F32" s="40"/>
      <c r="G32" s="33">
        <f t="shared" si="1"/>
        <v>0</v>
      </c>
      <c r="H32" s="51"/>
      <c r="I32" s="33">
        <f t="shared" si="2"/>
        <v>0</v>
      </c>
      <c r="J32" s="33">
        <f t="shared" si="0"/>
        <v>0</v>
      </c>
    </row>
    <row r="33" spans="1:10" s="78" customFormat="1">
      <c r="A33" s="27">
        <v>28</v>
      </c>
      <c r="B33" s="37" t="s">
        <v>56</v>
      </c>
      <c r="C33" s="34" t="s">
        <v>21</v>
      </c>
      <c r="D33" s="39" t="s">
        <v>6</v>
      </c>
      <c r="E33" s="39">
        <v>1</v>
      </c>
      <c r="F33" s="40"/>
      <c r="G33" s="33">
        <f t="shared" si="1"/>
        <v>0</v>
      </c>
      <c r="H33" s="51"/>
      <c r="I33" s="33">
        <f t="shared" si="2"/>
        <v>0</v>
      </c>
      <c r="J33" s="33">
        <f t="shared" si="0"/>
        <v>0</v>
      </c>
    </row>
    <row r="34" spans="1:10" s="1" customFormat="1" ht="28.5">
      <c r="A34" s="27">
        <v>29</v>
      </c>
      <c r="B34" s="84" t="s">
        <v>58</v>
      </c>
      <c r="C34" s="34" t="s">
        <v>5</v>
      </c>
      <c r="D34" s="34" t="s">
        <v>6</v>
      </c>
      <c r="E34" s="34">
        <v>1</v>
      </c>
      <c r="F34" s="35"/>
      <c r="G34" s="33">
        <f t="shared" si="1"/>
        <v>0</v>
      </c>
      <c r="H34" s="50"/>
      <c r="I34" s="33">
        <f t="shared" si="2"/>
        <v>0</v>
      </c>
      <c r="J34" s="33">
        <f t="shared" si="0"/>
        <v>0</v>
      </c>
    </row>
    <row r="35" spans="1:10" s="79" customFormat="1" ht="28.5">
      <c r="A35" s="27">
        <v>30</v>
      </c>
      <c r="B35" s="84" t="s">
        <v>58</v>
      </c>
      <c r="C35" s="34" t="s">
        <v>5</v>
      </c>
      <c r="D35" s="34" t="s">
        <v>6</v>
      </c>
      <c r="E35" s="34">
        <v>1</v>
      </c>
      <c r="F35" s="35"/>
      <c r="G35" s="33">
        <f t="shared" si="1"/>
        <v>0</v>
      </c>
      <c r="H35" s="50"/>
      <c r="I35" s="33">
        <f t="shared" si="2"/>
        <v>0</v>
      </c>
      <c r="J35" s="33">
        <f t="shared" si="0"/>
        <v>0</v>
      </c>
    </row>
    <row r="36" spans="1:10" s="59" customFormat="1" ht="28.5">
      <c r="A36" s="27">
        <v>31</v>
      </c>
      <c r="B36" s="84" t="s">
        <v>43</v>
      </c>
      <c r="C36" s="34" t="s">
        <v>21</v>
      </c>
      <c r="D36" s="34" t="s">
        <v>6</v>
      </c>
      <c r="E36" s="34">
        <v>1</v>
      </c>
      <c r="F36" s="35"/>
      <c r="G36" s="33">
        <f t="shared" si="1"/>
        <v>0</v>
      </c>
      <c r="H36" s="50"/>
      <c r="I36" s="33">
        <f t="shared" si="2"/>
        <v>0</v>
      </c>
      <c r="J36" s="33">
        <f t="shared" si="0"/>
        <v>0</v>
      </c>
    </row>
    <row r="37" spans="1:10" s="59" customFormat="1" ht="28.5">
      <c r="A37" s="27">
        <v>32</v>
      </c>
      <c r="B37" s="84" t="s">
        <v>44</v>
      </c>
      <c r="C37" s="34" t="s">
        <v>5</v>
      </c>
      <c r="D37" s="34" t="s">
        <v>6</v>
      </c>
      <c r="E37" s="34">
        <v>1</v>
      </c>
      <c r="F37" s="35"/>
      <c r="G37" s="33">
        <f t="shared" si="1"/>
        <v>0</v>
      </c>
      <c r="H37" s="50"/>
      <c r="I37" s="33">
        <f t="shared" si="2"/>
        <v>0</v>
      </c>
      <c r="J37" s="33">
        <f t="shared" si="0"/>
        <v>0</v>
      </c>
    </row>
    <row r="38" spans="1:10" s="59" customFormat="1" ht="28.5">
      <c r="A38" s="27">
        <v>33</v>
      </c>
      <c r="B38" s="85" t="s">
        <v>45</v>
      </c>
      <c r="C38" s="15" t="s">
        <v>5</v>
      </c>
      <c r="D38" s="34" t="s">
        <v>6</v>
      </c>
      <c r="E38" s="34">
        <v>1</v>
      </c>
      <c r="F38" s="61"/>
      <c r="G38" s="33">
        <f t="shared" si="1"/>
        <v>0</v>
      </c>
      <c r="H38" s="60"/>
      <c r="I38" s="33">
        <f t="shared" si="2"/>
        <v>0</v>
      </c>
      <c r="J38" s="33">
        <f t="shared" si="0"/>
        <v>0</v>
      </c>
    </row>
    <row r="39" spans="1:10" s="59" customFormat="1" ht="28.5">
      <c r="A39" s="27">
        <v>34</v>
      </c>
      <c r="B39" s="85" t="s">
        <v>46</v>
      </c>
      <c r="C39" s="15" t="s">
        <v>5</v>
      </c>
      <c r="D39" s="34" t="s">
        <v>6</v>
      </c>
      <c r="E39" s="34">
        <v>1</v>
      </c>
      <c r="F39" s="35"/>
      <c r="G39" s="33">
        <f t="shared" si="1"/>
        <v>0</v>
      </c>
      <c r="H39" s="50"/>
      <c r="I39" s="33">
        <f t="shared" si="2"/>
        <v>0</v>
      </c>
      <c r="J39" s="33">
        <f t="shared" si="0"/>
        <v>0</v>
      </c>
    </row>
    <row r="40" spans="1:10" s="75" customFormat="1" ht="42.75">
      <c r="A40" s="27">
        <v>35</v>
      </c>
      <c r="B40" s="86" t="s">
        <v>72</v>
      </c>
      <c r="C40" s="34" t="s">
        <v>12</v>
      </c>
      <c r="D40" s="34" t="s">
        <v>6</v>
      </c>
      <c r="E40" s="34">
        <v>1</v>
      </c>
      <c r="F40" s="76"/>
      <c r="G40" s="33">
        <f t="shared" si="1"/>
        <v>0</v>
      </c>
      <c r="H40" s="50"/>
      <c r="I40" s="33">
        <f t="shared" si="2"/>
        <v>0</v>
      </c>
      <c r="J40" s="33">
        <f t="shared" si="0"/>
        <v>0</v>
      </c>
    </row>
    <row r="41" spans="1:10" s="74" customFormat="1" ht="42.75">
      <c r="A41" s="27">
        <v>36</v>
      </c>
      <c r="B41" s="86" t="s">
        <v>50</v>
      </c>
      <c r="C41" s="34" t="s">
        <v>21</v>
      </c>
      <c r="D41" s="34" t="s">
        <v>6</v>
      </c>
      <c r="E41" s="34">
        <v>1</v>
      </c>
      <c r="F41" s="76"/>
      <c r="G41" s="33">
        <f t="shared" si="1"/>
        <v>0</v>
      </c>
      <c r="H41" s="50"/>
      <c r="I41" s="33">
        <f t="shared" si="2"/>
        <v>0</v>
      </c>
      <c r="J41" s="33">
        <f t="shared" si="0"/>
        <v>0</v>
      </c>
    </row>
    <row r="42" spans="1:10" s="77" customFormat="1" ht="42.75">
      <c r="A42" s="27">
        <v>37</v>
      </c>
      <c r="B42" s="86" t="s">
        <v>71</v>
      </c>
      <c r="C42" s="34" t="s">
        <v>23</v>
      </c>
      <c r="D42" s="34" t="s">
        <v>6</v>
      </c>
      <c r="E42" s="34">
        <v>1</v>
      </c>
      <c r="F42" s="76"/>
      <c r="G42" s="33">
        <f t="shared" si="1"/>
        <v>0</v>
      </c>
      <c r="H42" s="50"/>
      <c r="I42" s="33">
        <f t="shared" si="2"/>
        <v>0</v>
      </c>
      <c r="J42" s="33">
        <f t="shared" si="0"/>
        <v>0</v>
      </c>
    </row>
    <row r="43" spans="1:10" s="36" customFormat="1" ht="25.5" customHeight="1">
      <c r="A43" s="92" t="s">
        <v>15</v>
      </c>
      <c r="B43" s="93"/>
      <c r="C43" s="93"/>
      <c r="D43" s="93"/>
      <c r="E43" s="93"/>
      <c r="F43" s="94"/>
      <c r="G43" s="67">
        <f>SUM(G6:G42)</f>
        <v>0</v>
      </c>
      <c r="H43" s="68"/>
      <c r="I43" s="67">
        <f>SUM(I6:I42)</f>
        <v>0</v>
      </c>
      <c r="J43" s="67">
        <f>SUM(J6:J42)</f>
        <v>0</v>
      </c>
    </row>
    <row r="45" spans="1:10" ht="15">
      <c r="A45" s="42"/>
    </row>
    <row r="46" spans="1:10">
      <c r="B46" s="30" t="s">
        <v>30</v>
      </c>
      <c r="G46" s="88" t="s">
        <v>30</v>
      </c>
      <c r="H46" s="88"/>
      <c r="I46" s="88"/>
      <c r="J46" s="88"/>
    </row>
    <row r="47" spans="1:10" ht="30.75" customHeight="1">
      <c r="B47" s="62" t="s">
        <v>31</v>
      </c>
      <c r="G47" s="95" t="s">
        <v>42</v>
      </c>
      <c r="H47" s="95"/>
      <c r="I47" s="95"/>
      <c r="J47" s="95"/>
    </row>
  </sheetData>
  <mergeCells count="5">
    <mergeCell ref="G46:J46"/>
    <mergeCell ref="A2:J2"/>
    <mergeCell ref="A3:J3"/>
    <mergeCell ref="A43:F43"/>
    <mergeCell ref="G47:J47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>
      <selection activeCell="L3" sqref="L3"/>
    </sheetView>
  </sheetViews>
  <sheetFormatPr defaultRowHeight="14.25"/>
  <cols>
    <col min="1" max="1" width="4.5" style="1" customWidth="1"/>
    <col min="2" max="2" width="16.5" style="1" customWidth="1"/>
    <col min="3" max="3" width="13.625" style="1" customWidth="1"/>
    <col min="4" max="4" width="5.875" style="1" customWidth="1"/>
    <col min="5" max="5" width="5.375" style="1" customWidth="1"/>
    <col min="6" max="10" width="9" style="20"/>
    <col min="11" max="16384" width="9" style="1"/>
  </cols>
  <sheetData>
    <row r="1" spans="1:10" s="57" customFormat="1">
      <c r="A1" s="96" t="s">
        <v>73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8" customFormat="1" ht="48.75" customHeight="1">
      <c r="A2" s="89" t="s">
        <v>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8" customFormat="1" ht="42" customHeight="1">
      <c r="A3" s="102" t="s">
        <v>74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18" customFormat="1" ht="19.5" customHeight="1">
      <c r="A4" s="24"/>
      <c r="B4" s="25"/>
      <c r="C4" s="25"/>
      <c r="D4" s="25"/>
      <c r="E4" s="25"/>
      <c r="F4" s="26"/>
      <c r="G4" s="26"/>
      <c r="H4" s="26"/>
      <c r="I4" s="26"/>
      <c r="J4" s="26"/>
    </row>
    <row r="5" spans="1:10" ht="45">
      <c r="A5" s="73" t="s">
        <v>0</v>
      </c>
      <c r="B5" s="73" t="s">
        <v>1</v>
      </c>
      <c r="C5" s="73" t="s">
        <v>2</v>
      </c>
      <c r="D5" s="73" t="s">
        <v>3</v>
      </c>
      <c r="E5" s="73" t="s">
        <v>4</v>
      </c>
      <c r="F5" s="21" t="s">
        <v>29</v>
      </c>
      <c r="G5" s="21" t="s">
        <v>26</v>
      </c>
      <c r="H5" s="21" t="s">
        <v>27</v>
      </c>
      <c r="I5" s="21" t="s">
        <v>28</v>
      </c>
      <c r="J5" s="21" t="s">
        <v>35</v>
      </c>
    </row>
    <row r="6" spans="1:10" ht="39" customHeight="1">
      <c r="A6" s="3">
        <v>1</v>
      </c>
      <c r="B6" s="4" t="s">
        <v>18</v>
      </c>
      <c r="C6" s="2" t="s">
        <v>19</v>
      </c>
      <c r="D6" s="2" t="s">
        <v>6</v>
      </c>
      <c r="E6" s="2">
        <v>1</v>
      </c>
      <c r="F6" s="19"/>
      <c r="G6" s="19">
        <f>E6*F6</f>
        <v>0</v>
      </c>
      <c r="H6" s="87"/>
      <c r="I6" s="19">
        <f>ROUND(G6*H6,2)</f>
        <v>0</v>
      </c>
      <c r="J6" s="19">
        <f>G6+I6</f>
        <v>0</v>
      </c>
    </row>
    <row r="7" spans="1:10" ht="49.5" customHeight="1">
      <c r="A7" s="3">
        <v>2</v>
      </c>
      <c r="B7" s="4" t="s">
        <v>36</v>
      </c>
      <c r="C7" s="2" t="s">
        <v>19</v>
      </c>
      <c r="D7" s="2" t="s">
        <v>6</v>
      </c>
      <c r="E7" s="2">
        <v>1</v>
      </c>
      <c r="F7" s="19"/>
      <c r="G7" s="19">
        <f>E7*F7</f>
        <v>0</v>
      </c>
      <c r="H7" s="87"/>
      <c r="I7" s="19">
        <f t="shared" ref="I7:I9" si="0">ROUND(G7*H7,2)</f>
        <v>0</v>
      </c>
      <c r="J7" s="19">
        <f>G7+I7</f>
        <v>0</v>
      </c>
    </row>
    <row r="8" spans="1:10" ht="42.75">
      <c r="A8" s="3">
        <v>3</v>
      </c>
      <c r="B8" s="4" t="s">
        <v>20</v>
      </c>
      <c r="C8" s="2" t="s">
        <v>19</v>
      </c>
      <c r="D8" s="2" t="s">
        <v>6</v>
      </c>
      <c r="E8" s="2">
        <v>1</v>
      </c>
      <c r="F8" s="19"/>
      <c r="G8" s="19">
        <f>E8*F8</f>
        <v>0</v>
      </c>
      <c r="H8" s="87"/>
      <c r="I8" s="19">
        <f t="shared" si="0"/>
        <v>0</v>
      </c>
      <c r="J8" s="19">
        <f>G8+I8</f>
        <v>0</v>
      </c>
    </row>
    <row r="9" spans="1:10" s="79" customFormat="1" ht="35.25" customHeight="1">
      <c r="A9" s="3">
        <v>4</v>
      </c>
      <c r="B9" s="83" t="s">
        <v>59</v>
      </c>
      <c r="C9" s="15" t="s">
        <v>5</v>
      </c>
      <c r="D9" s="15" t="s">
        <v>6</v>
      </c>
      <c r="E9" s="15">
        <v>1</v>
      </c>
      <c r="F9" s="80"/>
      <c r="G9" s="28">
        <f>E9*F9</f>
        <v>0</v>
      </c>
      <c r="H9" s="87"/>
      <c r="I9" s="19">
        <f t="shared" si="0"/>
        <v>0</v>
      </c>
      <c r="J9" s="28">
        <f>G9+I9</f>
        <v>0</v>
      </c>
    </row>
    <row r="10" spans="1:10" ht="28.5" customHeight="1">
      <c r="A10" s="98" t="s">
        <v>14</v>
      </c>
      <c r="B10" s="99"/>
      <c r="C10" s="99"/>
      <c r="D10" s="99"/>
      <c r="E10" s="99"/>
      <c r="F10" s="100"/>
      <c r="G10" s="21">
        <f>SUM(G6:G8)</f>
        <v>0</v>
      </c>
      <c r="H10" s="22"/>
      <c r="I10" s="21">
        <f>SUM(I6:I8)</f>
        <v>0</v>
      </c>
      <c r="J10" s="21">
        <f>SUM(J6:J8)</f>
        <v>0</v>
      </c>
    </row>
    <row r="11" spans="1:10" s="6" customFormat="1" ht="15">
      <c r="A11" s="10"/>
      <c r="B11" s="10"/>
      <c r="C11" s="10"/>
      <c r="D11" s="10"/>
      <c r="E11" s="10"/>
      <c r="F11" s="10"/>
      <c r="G11" s="7"/>
      <c r="H11" s="7"/>
      <c r="I11" s="7"/>
      <c r="J11" s="11"/>
    </row>
    <row r="12" spans="1:10" s="6" customFormat="1" ht="15">
      <c r="A12" s="5"/>
      <c r="F12" s="8"/>
      <c r="G12" s="8"/>
      <c r="H12" s="8"/>
      <c r="I12" s="8"/>
      <c r="J12" s="9"/>
    </row>
    <row r="13" spans="1:10" s="6" customFormat="1">
      <c r="B13" s="6" t="s">
        <v>30</v>
      </c>
      <c r="F13" s="8"/>
      <c r="G13" s="101" t="s">
        <v>30</v>
      </c>
      <c r="H13" s="101"/>
      <c r="I13" s="101"/>
      <c r="J13" s="101"/>
    </row>
    <row r="14" spans="1:10" s="6" customFormat="1" ht="45" customHeight="1">
      <c r="B14" s="58" t="s">
        <v>31</v>
      </c>
      <c r="F14" s="8"/>
      <c r="G14" s="97" t="s">
        <v>42</v>
      </c>
      <c r="H14" s="97"/>
      <c r="I14" s="97"/>
      <c r="J14" s="97"/>
    </row>
    <row r="15" spans="1:10">
      <c r="F15" s="1"/>
    </row>
  </sheetData>
  <mergeCells count="6">
    <mergeCell ref="A1:J1"/>
    <mergeCell ref="G14:J14"/>
    <mergeCell ref="A10:F10"/>
    <mergeCell ref="G13:J13"/>
    <mergeCell ref="A2:J2"/>
    <mergeCell ref="A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 1</vt:lpstr>
      <vt:lpstr>Pakiet 2</vt:lpstr>
      <vt:lpstr>'Pakiet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2023-03-14T10:04:37Z</cp:lastPrinted>
  <dcterms:created xsi:type="dcterms:W3CDTF">2022-01-04T06:38:49Z</dcterms:created>
  <dcterms:modified xsi:type="dcterms:W3CDTF">2023-03-23T09:36:52Z</dcterms:modified>
</cp:coreProperties>
</file>