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3860" windowHeight="8460"/>
  </bookViews>
  <sheets>
    <sheet name="Pakiet 1" sheetId="1" r:id="rId1"/>
    <sheet name="Pakiet 2" sheetId="3" r:id="rId2"/>
    <sheet name="Pakiet 3" sheetId="4" r:id="rId3"/>
    <sheet name="Pakiet 4" sheetId="5" r:id="rId4"/>
    <sheet name="Pakiet 5" sheetId="6" r:id="rId5"/>
    <sheet name="Pakiet 6" sheetId="9" r:id="rId6"/>
    <sheet name="Pakiet 7" sheetId="10" r:id="rId7"/>
  </sheets>
  <definedNames>
    <definedName name="_xlnm._FilterDatabase" localSheetId="0" hidden="1">'Pakiet 1'!$A$5:$J$5</definedName>
    <definedName name="_xlnm.Print_Area" localSheetId="0">'Pakiet 1'!$A$1:$J$47</definedName>
    <definedName name="_xlnm.Print_Area" localSheetId="1">'Pakiet 2'!$A$1:$J$48</definedName>
    <definedName name="_xlnm.Print_Area" localSheetId="2">'Pakiet 3'!$A$1:$J$21</definedName>
  </definedNames>
  <calcPr calcId="124519"/>
</workbook>
</file>

<file path=xl/calcChain.xml><?xml version="1.0" encoding="utf-8"?>
<calcChain xmlns="http://schemas.openxmlformats.org/spreadsheetml/2006/main">
  <c r="J28" i="1"/>
  <c r="I28"/>
  <c r="G28"/>
  <c r="J43" i="3"/>
  <c r="I43"/>
  <c r="G43"/>
  <c r="J9" i="10"/>
  <c r="I9"/>
  <c r="G9"/>
  <c r="G11" i="9"/>
  <c r="I11"/>
  <c r="J11"/>
  <c r="J23" i="5"/>
  <c r="I23"/>
  <c r="G23"/>
  <c r="J15" i="4"/>
  <c r="I15"/>
  <c r="G15"/>
  <c r="G14" i="1"/>
  <c r="G22"/>
  <c r="I22" s="1"/>
  <c r="G21"/>
  <c r="I21" s="1"/>
  <c r="I8" i="6"/>
  <c r="I9"/>
  <c r="J9" s="1"/>
  <c r="I10"/>
  <c r="J10" s="1"/>
  <c r="G7" i="1"/>
  <c r="I7" s="1"/>
  <c r="J7" s="1"/>
  <c r="G8"/>
  <c r="I8" s="1"/>
  <c r="J8" s="1"/>
  <c r="G9"/>
  <c r="G10"/>
  <c r="I10" s="1"/>
  <c r="G11"/>
  <c r="I11" s="1"/>
  <c r="J11" s="1"/>
  <c r="G12"/>
  <c r="I12" s="1"/>
  <c r="J12" s="1"/>
  <c r="G13"/>
  <c r="I14"/>
  <c r="J14" s="1"/>
  <c r="G15"/>
  <c r="I15" s="1"/>
  <c r="J15" s="1"/>
  <c r="G16"/>
  <c r="G17"/>
  <c r="G18"/>
  <c r="G19"/>
  <c r="I19" s="1"/>
  <c r="G20"/>
  <c r="I20" s="1"/>
  <c r="J20" s="1"/>
  <c r="G23"/>
  <c r="G24"/>
  <c r="G25"/>
  <c r="I25" s="1"/>
  <c r="G26"/>
  <c r="I26" s="1"/>
  <c r="G27"/>
  <c r="G29"/>
  <c r="I29" s="1"/>
  <c r="G30"/>
  <c r="I30" s="1"/>
  <c r="G31"/>
  <c r="I31" s="1"/>
  <c r="G32"/>
  <c r="G33"/>
  <c r="G34"/>
  <c r="I34" s="1"/>
  <c r="G35"/>
  <c r="I35" s="1"/>
  <c r="G36"/>
  <c r="I36" s="1"/>
  <c r="G37"/>
  <c r="I37" s="1"/>
  <c r="G38"/>
  <c r="G39"/>
  <c r="G40"/>
  <c r="I40" s="1"/>
  <c r="G41"/>
  <c r="I41" s="1"/>
  <c r="G42"/>
  <c r="G10" i="9"/>
  <c r="I10" s="1"/>
  <c r="J10" s="1"/>
  <c r="G10" i="6"/>
  <c r="G9"/>
  <c r="G19" i="3"/>
  <c r="G35"/>
  <c r="G11"/>
  <c r="G23"/>
  <c r="G24"/>
  <c r="G25"/>
  <c r="G26"/>
  <c r="G27"/>
  <c r="G28"/>
  <c r="G29"/>
  <c r="G30"/>
  <c r="I30" s="1"/>
  <c r="G6" i="1"/>
  <c r="I9" i="9"/>
  <c r="G8"/>
  <c r="G9"/>
  <c r="J9" s="1"/>
  <c r="G6"/>
  <c r="G7"/>
  <c r="I7" s="1"/>
  <c r="J7" s="1"/>
  <c r="I6" i="5"/>
  <c r="G6"/>
  <c r="J8" i="10"/>
  <c r="I8" s="1"/>
  <c r="G8"/>
  <c r="J7"/>
  <c r="I7"/>
  <c r="G7"/>
  <c r="J6"/>
  <c r="I6" s="1"/>
  <c r="G6"/>
  <c r="G8" i="6"/>
  <c r="G7"/>
  <c r="I7" s="1"/>
  <c r="G6"/>
  <c r="J22" i="5" s="1"/>
  <c r="I22"/>
  <c r="G22"/>
  <c r="G21"/>
  <c r="J20" s="1"/>
  <c r="I20"/>
  <c r="G20"/>
  <c r="G19"/>
  <c r="J18" s="1"/>
  <c r="I18"/>
  <c r="G18"/>
  <c r="G17"/>
  <c r="J16" s="1"/>
  <c r="I16"/>
  <c r="G16"/>
  <c r="G15"/>
  <c r="J14" s="1"/>
  <c r="I14"/>
  <c r="G14"/>
  <c r="G13"/>
  <c r="J12" s="1"/>
  <c r="I12"/>
  <c r="G12"/>
  <c r="G11"/>
  <c r="J10" s="1"/>
  <c r="I10"/>
  <c r="G10"/>
  <c r="G9"/>
  <c r="J8" s="1"/>
  <c r="I8"/>
  <c r="G8"/>
  <c r="G7"/>
  <c r="J6" s="1"/>
  <c r="G14" i="4"/>
  <c r="G13"/>
  <c r="I13" s="1"/>
  <c r="J13" s="1"/>
  <c r="I12"/>
  <c r="G12"/>
  <c r="G11"/>
  <c r="I11" s="1"/>
  <c r="G10"/>
  <c r="J9"/>
  <c r="I9"/>
  <c r="G9"/>
  <c r="I8"/>
  <c r="G8"/>
  <c r="G7"/>
  <c r="I7" s="1"/>
  <c r="G6"/>
  <c r="G43" i="1" l="1"/>
  <c r="J8" i="9"/>
  <c r="I8"/>
  <c r="I42" i="1"/>
  <c r="J42" s="1"/>
  <c r="J36"/>
  <c r="J29"/>
  <c r="J34"/>
  <c r="J30"/>
  <c r="I39"/>
  <c r="J39" s="1"/>
  <c r="I33"/>
  <c r="J33" s="1"/>
  <c r="I23"/>
  <c r="J23" s="1"/>
  <c r="J41"/>
  <c r="I24"/>
  <c r="J24" s="1"/>
  <c r="I13"/>
  <c r="J13" s="1"/>
  <c r="I38"/>
  <c r="J38" s="1"/>
  <c r="I32"/>
  <c r="J32" s="1"/>
  <c r="I27"/>
  <c r="J27" s="1"/>
  <c r="J40"/>
  <c r="J37"/>
  <c r="J35"/>
  <c r="J31"/>
  <c r="J25"/>
  <c r="J19"/>
  <c r="J10"/>
  <c r="J22"/>
  <c r="I17"/>
  <c r="J17" s="1"/>
  <c r="I18"/>
  <c r="J18" s="1"/>
  <c r="I9"/>
  <c r="J9" s="1"/>
  <c r="J21"/>
  <c r="J26"/>
  <c r="I16"/>
  <c r="J16" s="1"/>
  <c r="J8" i="6"/>
  <c r="J7"/>
  <c r="I19" i="3"/>
  <c r="J19" s="1"/>
  <c r="I35"/>
  <c r="J35" s="1"/>
  <c r="I11"/>
  <c r="J11" s="1"/>
  <c r="J30"/>
  <c r="I27"/>
  <c r="J27" s="1"/>
  <c r="I23"/>
  <c r="J23" s="1"/>
  <c r="I26"/>
  <c r="J26" s="1"/>
  <c r="I28"/>
  <c r="J28" s="1"/>
  <c r="I24"/>
  <c r="J24" s="1"/>
  <c r="I29"/>
  <c r="J29" s="1"/>
  <c r="I25"/>
  <c r="J25" s="1"/>
  <c r="I6" i="9"/>
  <c r="J8" i="4"/>
  <c r="J12"/>
  <c r="I6"/>
  <c r="J6" s="1"/>
  <c r="J7"/>
  <c r="I10"/>
  <c r="J10" s="1"/>
  <c r="J11"/>
  <c r="I14"/>
  <c r="J14" s="1"/>
  <c r="J13" i="5"/>
  <c r="I9"/>
  <c r="I11"/>
  <c r="J11" s="1"/>
  <c r="I13"/>
  <c r="I15"/>
  <c r="J15" s="1"/>
  <c r="I17"/>
  <c r="J17" s="1"/>
  <c r="I19"/>
  <c r="I21"/>
  <c r="J21" s="1"/>
  <c r="J9"/>
  <c r="J19"/>
  <c r="I6" i="6"/>
  <c r="I11" s="1"/>
  <c r="G11"/>
  <c r="G42" i="3"/>
  <c r="I42" s="1"/>
  <c r="G41"/>
  <c r="G40"/>
  <c r="G39"/>
  <c r="G38"/>
  <c r="G37"/>
  <c r="G36"/>
  <c r="G34"/>
  <c r="G33"/>
  <c r="G32"/>
  <c r="I32" s="1"/>
  <c r="G31"/>
  <c r="I31" s="1"/>
  <c r="G22"/>
  <c r="G21"/>
  <c r="G20"/>
  <c r="G18"/>
  <c r="G17"/>
  <c r="G16"/>
  <c r="G15"/>
  <c r="I15" s="1"/>
  <c r="J15" s="1"/>
  <c r="G14"/>
  <c r="G13"/>
  <c r="G12"/>
  <c r="G10"/>
  <c r="G9"/>
  <c r="I9" s="1"/>
  <c r="G8"/>
  <c r="I8" s="1"/>
  <c r="G7"/>
  <c r="J8" l="1"/>
  <c r="J32"/>
  <c r="J42"/>
  <c r="J31"/>
  <c r="J9"/>
  <c r="J6" i="9"/>
  <c r="J6" i="6"/>
  <c r="J11" s="1"/>
  <c r="I6" i="1" l="1"/>
  <c r="I43" s="1"/>
  <c r="J6" l="1"/>
  <c r="J43" s="1"/>
  <c r="I7" i="5" l="1"/>
  <c r="J7"/>
  <c r="I17" i="3"/>
  <c r="J17" s="1"/>
  <c r="I18"/>
  <c r="J18" s="1"/>
  <c r="I21"/>
  <c r="J21" s="1"/>
  <c r="I39"/>
  <c r="J39" s="1"/>
  <c r="I14"/>
  <c r="J14" s="1"/>
  <c r="I37"/>
  <c r="J37" s="1"/>
  <c r="I20"/>
  <c r="J20" s="1"/>
  <c r="I33"/>
  <c r="J33" s="1"/>
  <c r="I34"/>
  <c r="J34" s="1"/>
  <c r="I22"/>
  <c r="J22" s="1"/>
  <c r="I38"/>
  <c r="J38" s="1"/>
  <c r="I13"/>
  <c r="J13" s="1"/>
  <c r="I40"/>
  <c r="J40" s="1"/>
  <c r="I10"/>
  <c r="J10" s="1"/>
  <c r="I16"/>
  <c r="J16" s="1"/>
  <c r="I36"/>
  <c r="J36" s="1"/>
  <c r="I41"/>
  <c r="J41" s="1"/>
  <c r="I7"/>
  <c r="J7" s="1"/>
  <c r="I12"/>
  <c r="J12" s="1"/>
</calcChain>
</file>

<file path=xl/sharedStrings.xml><?xml version="1.0" encoding="utf-8"?>
<sst xmlns="http://schemas.openxmlformats.org/spreadsheetml/2006/main" count="462" uniqueCount="157">
  <si>
    <t>Lp.</t>
  </si>
  <si>
    <t>Nazwa urządzenia</t>
  </si>
  <si>
    <t>Oddział</t>
  </si>
  <si>
    <t>J.m.</t>
  </si>
  <si>
    <t>Ilość</t>
  </si>
  <si>
    <t>Oddział I</t>
  </si>
  <si>
    <t>Szt.</t>
  </si>
  <si>
    <t xml:space="preserve">Szt. </t>
  </si>
  <si>
    <t>Ambulans</t>
  </si>
  <si>
    <t>Izba Przyjęć</t>
  </si>
  <si>
    <t>Pulsoksymetr PM-60 CR 48157505/2015</t>
  </si>
  <si>
    <t>Bronchoskopia</t>
  </si>
  <si>
    <t>Koncentrator tlenu INVACARE model RC-5L XAQ NR 00A858675</t>
  </si>
  <si>
    <t>Koncentrator tlenu  5LX02AWQ Nr 08HSZ460273</t>
  </si>
  <si>
    <t>Koncentrator tlenu  5LX02AWQ Nr 08HSZ460379</t>
  </si>
  <si>
    <t>Koncentrator tlenu  5LX02AWQ Nr 08HSZ460382</t>
  </si>
  <si>
    <t>Pompa infuzyjna Mono 20/50 nr 4011</t>
  </si>
  <si>
    <t>Pompa infuzyjna Duet  20/50 12665</t>
  </si>
  <si>
    <t>DSR H</t>
  </si>
  <si>
    <t>Pulsoksymetr nr SN 09AJ077304</t>
  </si>
  <si>
    <t>Koncentrator tlenu SN 08HSZ460623 PLATINUM 51410</t>
  </si>
  <si>
    <t>Koncentrator tlenu PLATINUM T 51419 SN 10JSZ460316</t>
  </si>
  <si>
    <t>Koncentrator tlenu PLATINUM T 51418 SN10JSZ460170</t>
  </si>
  <si>
    <t>Koncentrator tlenu PLATINUM T 51420 SN10JSZ460310</t>
  </si>
  <si>
    <t>Koncentrator tlenu AIRSEP-VISION AIRE nr 5168993</t>
  </si>
  <si>
    <t xml:space="preserve">      Wartość przeglądów razem PLN</t>
  </si>
  <si>
    <t>Ścinacz bakteriologiczny 1965</t>
  </si>
  <si>
    <t>Laboratorium</t>
  </si>
  <si>
    <t>Mikroskop Biolar B nr 10083</t>
  </si>
  <si>
    <t>Wirówka MPV 6K15                            nr 106K15009007</t>
  </si>
  <si>
    <t xml:space="preserve">Wirówka MPV 350e </t>
  </si>
  <si>
    <t xml:space="preserve">Wirówka MPV 342 </t>
  </si>
  <si>
    <t>Mikroskop Biolar B nr 30126</t>
  </si>
  <si>
    <t>Mikroskop Olympus CX-31</t>
  </si>
  <si>
    <t>Destylatorka DEN-11</t>
  </si>
  <si>
    <t>Wartość przeglądów razem PLN</t>
  </si>
  <si>
    <t>Aparat kompleksowej elektroterapii  T-IV-41-5 DUO 200</t>
  </si>
  <si>
    <t>Paw 4</t>
  </si>
  <si>
    <t xml:space="preserve">Aparat do terapii ultradźwiękami Sonicator 730 </t>
  </si>
  <si>
    <t>Wirówka kończyn górnych 1114 E</t>
  </si>
  <si>
    <t>Wirówka kończyn dolnych 1116 E</t>
  </si>
  <si>
    <t xml:space="preserve">Diatronic DT-10B </t>
  </si>
  <si>
    <t>Laser CTL 1106MX</t>
  </si>
  <si>
    <t>Magnetronic MF-10</t>
  </si>
  <si>
    <t>Aparat do krioterapii KRIOPOL R-26</t>
  </si>
  <si>
    <t>Pulsotronic ST-6D</t>
  </si>
  <si>
    <t>Laser diodowy CTL 1106 MX</t>
  </si>
  <si>
    <t>Multitronic MT-3</t>
  </si>
  <si>
    <t>Lampa BIOPTRON PRO 1</t>
  </si>
  <si>
    <t xml:space="preserve">Aparat do masażu uciskowego BOA </t>
  </si>
  <si>
    <t>Multitronic MT3</t>
  </si>
  <si>
    <t>Lampa Lummina</t>
  </si>
  <si>
    <t>MK 400 L Aparat do terapii uciskowej</t>
  </si>
  <si>
    <t>Wanna Carbomed-kąpiel kwasowowęglowa</t>
  </si>
  <si>
    <t>Medycyna Pracy</t>
  </si>
  <si>
    <t>Kolposkop AC 3500 nr AM10194</t>
  </si>
  <si>
    <t>Poradnia ginekologiczna</t>
  </si>
  <si>
    <t>Lampa bezcieniowa BH 132 030240</t>
  </si>
  <si>
    <t>Paw 10</t>
  </si>
  <si>
    <t>Paw 11</t>
  </si>
  <si>
    <t>Pompa infuzyjna SEP nr A/4124/01</t>
  </si>
  <si>
    <t>Pompa infuzyjna ASCOR nr A/4126/01</t>
  </si>
  <si>
    <t>Pompa infuzyjna ASCOR nr A/4128/01</t>
  </si>
  <si>
    <t>Pompa infuzyjna nr A/4131/01 Askor</t>
  </si>
  <si>
    <t>Defibrylator AED LIFEPAK CRP 46420680</t>
  </si>
  <si>
    <t>Koncentrator tlenu SN 08HSZ460553 PLATINUM</t>
  </si>
  <si>
    <t>ZOL III</t>
  </si>
  <si>
    <t>Koncentrator tlenu SN 08HSZ460564 PLATINUM</t>
  </si>
  <si>
    <t>Respirator Trilogy 202 nr TV017011902</t>
  </si>
  <si>
    <t>Respirator Trilogy 202 nr TV016102612</t>
  </si>
  <si>
    <t>Pojemnik do transportu krwi EP00505</t>
  </si>
  <si>
    <t>Termometr w pojemniku na krew</t>
  </si>
  <si>
    <t>Pulsoksymetr nr ewid. EB 00340</t>
  </si>
  <si>
    <t>Pulsoksymetr CMS 500 D-PULSE OXI EP01164</t>
  </si>
  <si>
    <t>Pompa infuzyjna Mono 1020 nr 4016</t>
  </si>
  <si>
    <t xml:space="preserve">Wartość netto </t>
  </si>
  <si>
    <t>Stawka VAT</t>
  </si>
  <si>
    <t>Kwota VAT</t>
  </si>
  <si>
    <t xml:space="preserve">Wartość brutto </t>
  </si>
  <si>
    <t>Cena jedn. netto</t>
  </si>
  <si>
    <t xml:space="preserve">………………………………….. </t>
  </si>
  <si>
    <t xml:space="preserve">(data, miejscowość)                                              </t>
  </si>
  <si>
    <r>
      <rPr>
        <b/>
        <sz val="11"/>
        <color theme="1"/>
        <rFont val="Arial"/>
        <family val="2"/>
        <charset val="238"/>
      </rPr>
      <t xml:space="preserve">Zamawiający:
</t>
    </r>
    <r>
      <rPr>
        <sz val="11"/>
        <color theme="1"/>
        <rFont val="Arial"/>
        <family val="2"/>
        <charset val="238"/>
      </rPr>
      <t>Samodzielny Publiczny Zespół Zakładów Opieki Zdrowotnej „Sanatorium” im. Jana Pawła  II w Górnie, 
36-051 Górno, ul. Rzeszowska 5</t>
    </r>
  </si>
  <si>
    <t xml:space="preserve">Spirometr SR PDD-301/sh 
Nr seryjny 301-54-203/720
</t>
  </si>
  <si>
    <t>Wartość netto</t>
  </si>
  <si>
    <t>Wartość brutto</t>
  </si>
  <si>
    <t>FORMULARZ CENOWY
Wykonanie przeglądów sprzętu medycznego - Pakiet nr 2</t>
  </si>
  <si>
    <t>Koncentrator tlenu AIR SEP nr 5157110</t>
  </si>
  <si>
    <t>Koncentrator tlenu AIR SEP nr 5169859</t>
  </si>
  <si>
    <t>Pompa infuzyjna ASCOR nr A/4135/01</t>
  </si>
  <si>
    <t>Pompa infuzyjna ASCOR nr A/4129/01</t>
  </si>
  <si>
    <t>Spektrofotometr Epoll 20 Nr 6985/96</t>
  </si>
  <si>
    <t>FORMULARZ CENOWY
Wykonanie przeglądów sprzętu medycznego - Pakiet nr 3</t>
  </si>
  <si>
    <t>FORMULARZ CENOWY
Wykonanie przeglądów sprzętu medycznego - Pakiet nr 4</t>
  </si>
  <si>
    <t>FORMULARZ CENOWY
Wykonanie przeglądów sprzętu medycznego - Pakiet nr 5</t>
  </si>
  <si>
    <t>Lampa bakteriobójcza NBV 30 P nr 2242/03</t>
  </si>
  <si>
    <t>Koncentrator tlenu De Vilbiss 525 nr 799684 KS</t>
  </si>
  <si>
    <t>Chłodziarka sprężarkowa z zamrażalnikiem MPM-47-CJ-066 nr 7015100479</t>
  </si>
  <si>
    <t>FORMULARZ CENOWY
Wykonanie przeglądów sprzętu medycznego - Pakiet nr 1</t>
  </si>
  <si>
    <t>Pulsoksymetr ręczny N-20 E nr  0838251</t>
  </si>
  <si>
    <t>Pompa infuzyjna SEP ASCOR 119 nr A/4127/01</t>
  </si>
  <si>
    <t>Koncentrator tlenu nr V-5169019</t>
  </si>
  <si>
    <t xml:space="preserve">Kardiomonitor VP-1200 </t>
  </si>
  <si>
    <t>Pulsoksymetr EP 00735</t>
  </si>
  <si>
    <t>Pulsoksymetr EP 00344</t>
  </si>
  <si>
    <t>Pieczątka i podpis Wykonawcy</t>
  </si>
  <si>
    <t xml:space="preserve">Pieczątka i podpis Wykonawcy
</t>
  </si>
  <si>
    <t xml:space="preserve">Lokalizator naczyniowy VIVO 500 S nr 17010694 </t>
  </si>
  <si>
    <t>Lokalizator naczyniowy VIVO 500 S nr 17010670</t>
  </si>
  <si>
    <t>Respriator Trilogy 100 TYP 1054096 nr TV 119053068</t>
  </si>
  <si>
    <t>Respriator Trilogy 100 TYP 1054096 nr TV 119030613</t>
  </si>
  <si>
    <t>Aparat do mierzenia ciśnienia Mobil holterowski nr 25967</t>
  </si>
  <si>
    <t>Aparat do mierzenia ciśnienia Mobil holterowski nr 25966</t>
  </si>
  <si>
    <t>Spirometr LUNGEST LAB DYFUZJA nr  201900358</t>
  </si>
  <si>
    <t>Spirometr Lungtest 201900359</t>
  </si>
  <si>
    <t xml:space="preserve">Elektrokardiograf BTL-08 LT nr 073T0B002532 </t>
  </si>
  <si>
    <t>FORMULARZ CENOWY
Wykonanie przeglądów sprzętu medycznego - Pakiet nr 7</t>
  </si>
  <si>
    <t>FORMULARZ CENOWY
Wykonanie przeglądów sprzętu medycznego - Pakiet nr 6</t>
  </si>
  <si>
    <t>Aparat do mierzenia RR , temperatury, saturacji SPOT VITAL SIGNS NR 20170725</t>
  </si>
  <si>
    <t>Kardiomonitor funkcji życiowych nr GM-69001267</t>
  </si>
  <si>
    <t>Kardiomonitor funkcji życiowych nr GM-69001268</t>
  </si>
  <si>
    <t>Kardiomonitor Vista  120 S1SNE1702</t>
  </si>
  <si>
    <t>Kardiomonitor Vista  120 SSNE1718</t>
  </si>
  <si>
    <t>paw 10</t>
  </si>
  <si>
    <t xml:space="preserve">Koncentrator tlenu SN2063917 </t>
  </si>
  <si>
    <t>Koncentrator tlenu SN2055231</t>
  </si>
  <si>
    <t>Koncentrator tlenu SN2064394</t>
  </si>
  <si>
    <t>Koncentrator tlenu SN2064301</t>
  </si>
  <si>
    <t>Koncentrator tlenu SN2063895</t>
  </si>
  <si>
    <t>Koncentrator tlenu SN0323876</t>
  </si>
  <si>
    <t>Koncentrator tlenu SN2055229</t>
  </si>
  <si>
    <t>Koncentrator tlenu SN2055807</t>
  </si>
  <si>
    <t xml:space="preserve">Pulsoksymetr </t>
  </si>
  <si>
    <t xml:space="preserve">Koncentratory tlenu Philips Respironics typ;1020007 </t>
  </si>
  <si>
    <t>Pulsoksymetr na palec nr 052485</t>
  </si>
  <si>
    <t xml:space="preserve">Holter EKG – rejestrator BI 9800TL </t>
  </si>
  <si>
    <t>Pompa infuzyjna strzykawkowa EN-S7 Smart</t>
  </si>
  <si>
    <t>Pompa żywieniowa NUTRICIA</t>
  </si>
  <si>
    <t>Elektrokardiograf ASCARD B5 nr ewid. W/0123</t>
  </si>
  <si>
    <t xml:space="preserve">Kardiomonitor funkcji życiowych  MEC nr KQ-77005277 </t>
  </si>
  <si>
    <t>Kardiomonitor Biolight Q7  2020 r W/1161</t>
  </si>
  <si>
    <t xml:space="preserve">Kardiomonitor + wyposażenie typ:
 u MEC 12 2017r W/1015
</t>
  </si>
  <si>
    <t>Elektrokardiograf ASCARD GREY 5353 W/0972</t>
  </si>
  <si>
    <t>Pulsoksymetr na palec nr 052484</t>
  </si>
  <si>
    <t>DHR H</t>
  </si>
  <si>
    <t>ZOL IV</t>
  </si>
  <si>
    <t>Łóżka medyczne z przechyłem bocznym i wagą</t>
  </si>
  <si>
    <t>Kardiomonitor Vista 120s Mod A 12"</t>
  </si>
  <si>
    <t>Respirator ZK8 -80-802-277</t>
  </si>
  <si>
    <t>Spirometr 003000035487</t>
  </si>
  <si>
    <r>
      <rPr>
        <b/>
        <sz val="11"/>
        <rFont val="Czcionka tekstu podstawowego"/>
        <family val="2"/>
        <charset val="238"/>
      </rPr>
      <t xml:space="preserve">Zamawiający:
</t>
    </r>
    <r>
      <rPr>
        <sz val="11"/>
        <rFont val="Czcionka tekstu podstawowego"/>
        <family val="2"/>
        <charset val="238"/>
      </rPr>
      <t>Samodzielny Publiczny Zespół Zakładów Opieki Zdrowotnej „Sanatorium” im. Jana Pawła  II w Górnie, 
36-051 Górno, ul. Rzeszowska 5</t>
    </r>
  </si>
  <si>
    <t xml:space="preserve">                                                                                                                             ST/DZP-P/05/2023- Załącznik nr 3</t>
  </si>
  <si>
    <t xml:space="preserve">                                                                                                                                                                                ST/DZP-P/05/2023 - Załącznik nr 3                                                                                   </t>
  </si>
  <si>
    <t xml:space="preserve">                                                                                                                         ST/DZP-P/05/2023- Załącznik nr 3</t>
  </si>
  <si>
    <t>Pulsoksymetr M70SNM010E414371</t>
  </si>
  <si>
    <t>Aparat do mierzenia ciśnienia, temperatury, saturacji SPOT VITAL SIGNS NR 201501572</t>
  </si>
  <si>
    <t>Aparat RR do tętna i temp. saturacji Model: VITAL SIGNS nr 201707235</t>
  </si>
</sst>
</file>

<file path=xl/styles.xml><?xml version="1.0" encoding="utf-8"?>
<styleSheet xmlns="http://schemas.openxmlformats.org/spreadsheetml/2006/main">
  <fonts count="14">
    <font>
      <sz val="11"/>
      <color theme="1"/>
      <name val="Czcionka tekstu podstawowego"/>
      <family val="2"/>
      <charset val="238"/>
    </font>
    <font>
      <b/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sz val="1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0" xfId="0" applyFont="1"/>
    <xf numFmtId="2" fontId="6" fillId="0" borderId="0" xfId="0" applyNumberFormat="1" applyFont="1" applyBorder="1"/>
    <xf numFmtId="2" fontId="6" fillId="0" borderId="0" xfId="0" applyNumberFormat="1" applyFont="1"/>
    <xf numFmtId="2" fontId="6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vertical="top" wrapText="1"/>
    </xf>
    <xf numFmtId="2" fontId="6" fillId="0" borderId="0" xfId="0" applyNumberFormat="1" applyFont="1" applyAlignment="1"/>
    <xf numFmtId="0" fontId="5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0" fontId="0" fillId="4" borderId="0" xfId="0" applyFill="1"/>
    <xf numFmtId="0" fontId="2" fillId="3" borderId="0" xfId="0" applyFont="1" applyFill="1" applyAlignment="1"/>
    <xf numFmtId="0" fontId="2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2" fillId="4" borderId="0" xfId="0" applyFont="1" applyFill="1"/>
    <xf numFmtId="0" fontId="10" fillId="0" borderId="1" xfId="0" applyFont="1" applyBorder="1" applyAlignment="1">
      <alignment horizontal="center" vertical="top" wrapText="1"/>
    </xf>
    <xf numFmtId="2" fontId="2" fillId="3" borderId="0" xfId="0" applyNumberFormat="1" applyFont="1" applyFill="1" applyAlignment="1"/>
    <xf numFmtId="2" fontId="7" fillId="3" borderId="0" xfId="0" applyNumberFormat="1" applyFont="1" applyFill="1" applyAlignment="1">
      <alignment horizontal="center" vertical="center"/>
    </xf>
    <xf numFmtId="2" fontId="0" fillId="0" borderId="0" xfId="0" applyNumberFormat="1"/>
    <xf numFmtId="0" fontId="7" fillId="3" borderId="0" xfId="0" applyNumberFormat="1" applyFont="1" applyFill="1" applyAlignment="1">
      <alignment horizontal="center" vertical="center"/>
    </xf>
    <xf numFmtId="0" fontId="7" fillId="3" borderId="0" xfId="0" applyNumberFormat="1" applyFont="1" applyFill="1" applyAlignment="1">
      <alignment horizontal="center" vertical="center" wrapText="1"/>
    </xf>
    <xf numFmtId="2" fontId="2" fillId="4" borderId="0" xfId="0" applyNumberFormat="1" applyFont="1" applyFill="1"/>
    <xf numFmtId="0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0" xfId="0" applyNumberFormat="1" applyFont="1"/>
    <xf numFmtId="2" fontId="2" fillId="0" borderId="1" xfId="0" applyNumberFormat="1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vertical="top" wrapText="1"/>
    </xf>
    <xf numFmtId="2" fontId="2" fillId="2" borderId="1" xfId="0" applyNumberFormat="1" applyFont="1" applyFill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/>
    <xf numFmtId="2" fontId="4" fillId="0" borderId="0" xfId="0" applyNumberFormat="1" applyFont="1" applyBorder="1" applyAlignment="1">
      <alignment horizontal="center" vertical="top" wrapText="1"/>
    </xf>
    <xf numFmtId="0" fontId="0" fillId="0" borderId="0" xfId="0" applyBorder="1"/>
    <xf numFmtId="2" fontId="8" fillId="3" borderId="1" xfId="0" applyNumberFormat="1" applyFont="1" applyFill="1" applyBorder="1" applyAlignment="1">
      <alignment horizontal="left" vertical="top"/>
    </xf>
    <xf numFmtId="2" fontId="10" fillId="0" borderId="1" xfId="0" applyNumberFormat="1" applyFont="1" applyBorder="1" applyAlignment="1">
      <alignment horizontal="center" vertical="top" wrapText="1"/>
    </xf>
    <xf numFmtId="2" fontId="10" fillId="0" borderId="0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2" fontId="4" fillId="3" borderId="0" xfId="0" applyNumberFormat="1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0" fontId="4" fillId="0" borderId="0" xfId="0" applyNumberFormat="1" applyFont="1" applyBorder="1" applyAlignment="1">
      <alignment vertical="top" wrapText="1"/>
    </xf>
    <xf numFmtId="0" fontId="2" fillId="3" borderId="1" xfId="0" applyFont="1" applyFill="1" applyBorder="1" applyAlignment="1">
      <alignment horizont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4" borderId="0" xfId="0" applyFont="1" applyFill="1"/>
    <xf numFmtId="0" fontId="0" fillId="0" borderId="0" xfId="0" applyFont="1"/>
    <xf numFmtId="0" fontId="5" fillId="3" borderId="0" xfId="0" applyFont="1" applyFill="1" applyBorder="1" applyAlignment="1">
      <alignment horizontal="right"/>
    </xf>
    <xf numFmtId="0" fontId="6" fillId="3" borderId="0" xfId="0" applyFont="1" applyFill="1"/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6" fillId="6" borderId="0" xfId="0" applyFont="1" applyFill="1"/>
    <xf numFmtId="0" fontId="0" fillId="6" borderId="0" xfId="0" applyFill="1"/>
    <xf numFmtId="0" fontId="2" fillId="5" borderId="0" xfId="0" applyFont="1" applyFill="1"/>
    <xf numFmtId="0" fontId="0" fillId="3" borderId="0" xfId="0" applyFill="1" applyBorder="1"/>
    <xf numFmtId="2" fontId="2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/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2" fontId="10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5" fillId="3" borderId="0" xfId="0" applyFont="1" applyFill="1" applyAlignment="1">
      <alignment horizontal="center"/>
    </xf>
    <xf numFmtId="2" fontId="6" fillId="3" borderId="0" xfId="0" applyNumberFormat="1" applyFont="1" applyFill="1"/>
    <xf numFmtId="10" fontId="2" fillId="3" borderId="0" xfId="0" applyNumberFormat="1" applyFont="1" applyFill="1" applyAlignment="1"/>
    <xf numFmtId="10" fontId="7" fillId="3" borderId="0" xfId="0" applyNumberFormat="1" applyFont="1" applyFill="1" applyAlignment="1">
      <alignment horizontal="center" vertical="center"/>
    </xf>
    <xf numFmtId="10" fontId="2" fillId="3" borderId="1" xfId="0" applyNumberFormat="1" applyFont="1" applyFill="1" applyBorder="1" applyAlignment="1">
      <alignment horizontal="center" vertical="top" wrapText="1"/>
    </xf>
    <xf numFmtId="10" fontId="2" fillId="3" borderId="1" xfId="0" applyNumberFormat="1" applyFont="1" applyFill="1" applyBorder="1" applyAlignment="1">
      <alignment vertical="top" wrapText="1"/>
    </xf>
    <xf numFmtId="10" fontId="6" fillId="3" borderId="1" xfId="0" applyNumberFormat="1" applyFont="1" applyFill="1" applyBorder="1" applyAlignment="1">
      <alignment vertical="top" wrapText="1"/>
    </xf>
    <xf numFmtId="10" fontId="8" fillId="3" borderId="1" xfId="0" applyNumberFormat="1" applyFont="1" applyFill="1" applyBorder="1" applyAlignment="1">
      <alignment horizontal="left" vertical="top"/>
    </xf>
    <xf numFmtId="10" fontId="6" fillId="3" borderId="1" xfId="0" applyNumberFormat="1" applyFont="1" applyFill="1" applyBorder="1" applyAlignment="1">
      <alignment horizontal="center" vertical="top" wrapText="1"/>
    </xf>
    <xf numFmtId="10" fontId="3" fillId="3" borderId="1" xfId="0" applyNumberFormat="1" applyFont="1" applyFill="1" applyBorder="1" applyAlignment="1">
      <alignment vertical="top" wrapText="1"/>
    </xf>
    <xf numFmtId="10" fontId="2" fillId="3" borderId="4" xfId="0" applyNumberFormat="1" applyFont="1" applyFill="1" applyBorder="1" applyAlignment="1">
      <alignment vertical="top" wrapText="1"/>
    </xf>
    <xf numFmtId="10" fontId="6" fillId="3" borderId="0" xfId="0" applyNumberFormat="1" applyFont="1" applyFill="1"/>
    <xf numFmtId="0" fontId="6" fillId="3" borderId="0" xfId="0" applyFont="1" applyFill="1" applyAlignment="1">
      <alignment horizontal="center"/>
    </xf>
    <xf numFmtId="0" fontId="2" fillId="3" borderId="0" xfId="0" applyFont="1" applyFill="1"/>
    <xf numFmtId="0" fontId="2" fillId="0" borderId="0" xfId="0" applyFont="1"/>
    <xf numFmtId="0" fontId="2" fillId="0" borderId="0" xfId="0" applyFont="1"/>
    <xf numFmtId="2" fontId="2" fillId="0" borderId="0" xfId="0" applyNumberFormat="1" applyFont="1"/>
    <xf numFmtId="0" fontId="2" fillId="0" borderId="0" xfId="0" applyFont="1" applyBorder="1"/>
    <xf numFmtId="2" fontId="2" fillId="0" borderId="0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2" fillId="0" borderId="0" xfId="0" applyFont="1"/>
    <xf numFmtId="2" fontId="2" fillId="0" borderId="0" xfId="0" applyNumberFormat="1" applyFont="1"/>
    <xf numFmtId="10" fontId="6" fillId="0" borderId="0" xfId="0" applyNumberFormat="1" applyFont="1" applyBorder="1"/>
    <xf numFmtId="10" fontId="6" fillId="0" borderId="0" xfId="0" applyNumberFormat="1" applyFont="1"/>
    <xf numFmtId="2" fontId="2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2" fillId="0" borderId="0" xfId="0" applyFont="1"/>
    <xf numFmtId="10" fontId="6" fillId="3" borderId="0" xfId="0" applyNumberFormat="1" applyFont="1" applyFill="1" applyBorder="1" applyAlignment="1">
      <alignment horizontal="center" vertical="top" wrapText="1"/>
    </xf>
    <xf numFmtId="2" fontId="6" fillId="3" borderId="4" xfId="0" applyNumberFormat="1" applyFont="1" applyFill="1" applyBorder="1" applyAlignment="1">
      <alignment horizontal="center" vertical="top" wrapText="1"/>
    </xf>
    <xf numFmtId="0" fontId="6" fillId="3" borderId="0" xfId="0" applyFont="1" applyFill="1" applyAlignment="1">
      <alignment vertical="top"/>
    </xf>
    <xf numFmtId="2" fontId="6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8" borderId="0" xfId="0" applyFill="1"/>
    <xf numFmtId="0" fontId="6" fillId="7" borderId="0" xfId="0" applyFont="1" applyFill="1"/>
    <xf numFmtId="2" fontId="4" fillId="3" borderId="1" xfId="0" applyNumberFormat="1" applyFont="1" applyFill="1" applyBorder="1" applyAlignment="1">
      <alignment horizontal="center" vertical="top" wrapText="1"/>
    </xf>
    <xf numFmtId="10" fontId="4" fillId="3" borderId="0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10" fontId="4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2" fillId="0" borderId="0" xfId="0" applyFont="1"/>
    <xf numFmtId="0" fontId="2" fillId="0" borderId="0" xfId="0" applyFont="1"/>
    <xf numFmtId="2" fontId="6" fillId="3" borderId="3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2" fillId="0" borderId="0" xfId="0" applyFont="1"/>
    <xf numFmtId="0" fontId="2" fillId="0" borderId="0" xfId="0" applyFont="1"/>
    <xf numFmtId="2" fontId="2" fillId="3" borderId="3" xfId="0" applyNumberFormat="1" applyFont="1" applyFill="1" applyBorder="1" applyAlignment="1">
      <alignment horizontal="center" vertical="top" wrapText="1"/>
    </xf>
    <xf numFmtId="10" fontId="6" fillId="3" borderId="4" xfId="0" applyNumberFormat="1" applyFont="1" applyFill="1" applyBorder="1" applyAlignment="1">
      <alignment vertical="top" wrapText="1"/>
    </xf>
    <xf numFmtId="2" fontId="6" fillId="0" borderId="0" xfId="0" applyNumberFormat="1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0" borderId="0" xfId="0" applyFont="1"/>
    <xf numFmtId="0" fontId="2" fillId="3" borderId="1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center" vertical="center"/>
    </xf>
    <xf numFmtId="2" fontId="2" fillId="3" borderId="1" xfId="0" applyNumberFormat="1" applyFont="1" applyFill="1" applyBorder="1" applyAlignment="1">
      <alignment vertical="top" wrapText="1"/>
    </xf>
    <xf numFmtId="0" fontId="0" fillId="3" borderId="0" xfId="0" applyFont="1" applyFill="1"/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wrapText="1"/>
    </xf>
    <xf numFmtId="0" fontId="4" fillId="3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10" fontId="5" fillId="0" borderId="1" xfId="0" applyNumberFormat="1" applyFont="1" applyBorder="1" applyAlignment="1">
      <alignment horizontal="center" vertical="top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2" fontId="5" fillId="3" borderId="0" xfId="0" applyNumberFormat="1" applyFont="1" applyFill="1" applyAlignment="1">
      <alignment horizontal="center" vertical="center"/>
    </xf>
    <xf numFmtId="10" fontId="5" fillId="3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10" fontId="6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/>
    <xf numFmtId="0" fontId="13" fillId="0" borderId="0" xfId="0" applyFont="1" applyBorder="1"/>
    <xf numFmtId="2" fontId="13" fillId="0" borderId="0" xfId="0" applyNumberFormat="1" applyFont="1" applyBorder="1"/>
    <xf numFmtId="10" fontId="13" fillId="0" borderId="0" xfId="0" applyNumberFormat="1" applyFont="1" applyBorder="1"/>
    <xf numFmtId="0" fontId="11" fillId="0" borderId="0" xfId="0" applyFont="1" applyBorder="1"/>
    <xf numFmtId="2" fontId="11" fillId="0" borderId="0" xfId="0" applyNumberFormat="1" applyFont="1" applyBorder="1"/>
    <xf numFmtId="10" fontId="11" fillId="0" borderId="0" xfId="0" applyNumberFormat="1" applyFont="1" applyBorder="1"/>
    <xf numFmtId="10" fontId="2" fillId="0" borderId="1" xfId="0" applyNumberFormat="1" applyFont="1" applyBorder="1" applyAlignment="1">
      <alignment vertical="top" wrapText="1"/>
    </xf>
    <xf numFmtId="10" fontId="2" fillId="0" borderId="1" xfId="0" applyNumberFormat="1" applyFont="1" applyBorder="1" applyAlignment="1">
      <alignment horizontal="center" vertical="top" wrapText="1"/>
    </xf>
    <xf numFmtId="10" fontId="4" fillId="3" borderId="0" xfId="0" applyNumberFormat="1" applyFont="1" applyFill="1" applyAlignment="1">
      <alignment horizontal="center" vertical="center"/>
    </xf>
    <xf numFmtId="10" fontId="4" fillId="0" borderId="1" xfId="0" applyNumberFormat="1" applyFont="1" applyBorder="1" applyAlignment="1">
      <alignment horizontal="center" vertical="top" wrapText="1"/>
    </xf>
    <xf numFmtId="10" fontId="4" fillId="0" borderId="0" xfId="0" applyNumberFormat="1" applyFont="1" applyBorder="1" applyAlignment="1">
      <alignment horizontal="center" vertical="top" wrapText="1"/>
    </xf>
    <xf numFmtId="10" fontId="0" fillId="0" borderId="0" xfId="0" applyNumberFormat="1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2" fontId="6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2" fontId="4" fillId="3" borderId="2" xfId="0" applyNumberFormat="1" applyFont="1" applyFill="1" applyBorder="1" applyAlignment="1">
      <alignment horizontal="right" vertical="top" wrapText="1"/>
    </xf>
    <xf numFmtId="2" fontId="4" fillId="3" borderId="5" xfId="0" applyNumberFormat="1" applyFont="1" applyFill="1" applyBorder="1" applyAlignment="1">
      <alignment horizontal="right" vertical="top" wrapText="1"/>
    </xf>
    <xf numFmtId="2" fontId="4" fillId="3" borderId="3" xfId="0" applyNumberFormat="1" applyFont="1" applyFill="1" applyBorder="1" applyAlignment="1">
      <alignment horizontal="right" vertical="top" wrapText="1"/>
    </xf>
    <xf numFmtId="10" fontId="6" fillId="3" borderId="0" xfId="0" applyNumberFormat="1" applyFont="1" applyFill="1" applyAlignment="1">
      <alignment horizontal="center" vertical="top"/>
    </xf>
    <xf numFmtId="0" fontId="2" fillId="3" borderId="0" xfId="0" applyFont="1" applyFill="1" applyAlignment="1">
      <alignment horizontal="center"/>
    </xf>
    <xf numFmtId="2" fontId="6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2" fontId="6" fillId="0" borderId="0" xfId="0" applyNumberFormat="1" applyFont="1" applyAlignment="1">
      <alignment horizontal="center"/>
    </xf>
    <xf numFmtId="0" fontId="2" fillId="3" borderId="0" xfId="0" applyNumberFormat="1" applyFont="1" applyFill="1" applyAlignment="1">
      <alignment horizontal="center"/>
    </xf>
    <xf numFmtId="2" fontId="2" fillId="3" borderId="0" xfId="0" applyNumberFormat="1" applyFont="1" applyFill="1" applyAlignment="1">
      <alignment horizontal="left" vertical="top" wrapText="1"/>
    </xf>
    <xf numFmtId="2" fontId="9" fillId="3" borderId="0" xfId="0" applyNumberFormat="1" applyFont="1" applyFill="1" applyAlignment="1">
      <alignment horizontal="center" vertical="center" wrapText="1"/>
    </xf>
    <xf numFmtId="2" fontId="9" fillId="3" borderId="0" xfId="0" applyNumberFormat="1" applyFont="1" applyFill="1" applyAlignment="1">
      <alignment horizontal="center" vertical="center"/>
    </xf>
    <xf numFmtId="2" fontId="4" fillId="0" borderId="2" xfId="0" applyNumberFormat="1" applyFont="1" applyBorder="1" applyAlignment="1">
      <alignment horizontal="right" vertical="top" wrapText="1"/>
    </xf>
    <xf numFmtId="2" fontId="4" fillId="0" borderId="5" xfId="0" applyNumberFormat="1" applyFont="1" applyBorder="1" applyAlignment="1">
      <alignment horizontal="right" vertical="top" wrapText="1"/>
    </xf>
    <xf numFmtId="2" fontId="4" fillId="0" borderId="3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right" vertical="top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2" fillId="0" borderId="0" xfId="0" applyFont="1"/>
    <xf numFmtId="2" fontId="2" fillId="0" borderId="0" xfId="0" applyNumberFormat="1" applyFont="1"/>
    <xf numFmtId="0" fontId="2" fillId="0" borderId="0" xfId="0" applyFont="1" applyBorder="1"/>
    <xf numFmtId="2" fontId="2" fillId="0" borderId="0" xfId="0" applyNumberFormat="1" applyFont="1" applyBorder="1"/>
    <xf numFmtId="2" fontId="6" fillId="0" borderId="0" xfId="0" applyNumberFormat="1" applyFont="1" applyAlignment="1">
      <alignment horizontal="center" vertical="top"/>
    </xf>
    <xf numFmtId="0" fontId="4" fillId="0" borderId="2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top" wrapText="1"/>
    </xf>
    <xf numFmtId="0" fontId="5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top" wrapText="1"/>
    </xf>
    <xf numFmtId="2" fontId="6" fillId="0" borderId="0" xfId="0" applyNumberFormat="1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E41C3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zoomScaleSheetLayoutView="100" workbookViewId="0">
      <selection activeCell="B40" sqref="B40"/>
    </sheetView>
  </sheetViews>
  <sheetFormatPr defaultRowHeight="14.25"/>
  <cols>
    <col min="1" max="1" width="4.25" style="55" customWidth="1"/>
    <col min="2" max="2" width="29" style="55" customWidth="1"/>
    <col min="3" max="3" width="9.625" style="86" bestFit="1" customWidth="1"/>
    <col min="4" max="4" width="5.375" style="55" customWidth="1"/>
    <col min="5" max="5" width="4.75" style="55" customWidth="1"/>
    <col min="6" max="6" width="9.375" style="75" customWidth="1"/>
    <col min="7" max="7" width="9" style="110" customWidth="1"/>
    <col min="8" max="8" width="7.25" style="85" customWidth="1"/>
    <col min="9" max="9" width="7.375" style="110" customWidth="1"/>
    <col min="10" max="10" width="10.25" style="110" customWidth="1"/>
    <col min="11" max="16384" width="9" style="6"/>
  </cols>
  <sheetData>
    <row r="1" spans="1:10" s="14" customFormat="1">
      <c r="A1" s="15" t="s">
        <v>151</v>
      </c>
      <c r="B1" s="16"/>
      <c r="C1" s="111"/>
      <c r="D1" s="15"/>
      <c r="E1" s="15"/>
      <c r="F1" s="15"/>
      <c r="G1" s="111"/>
      <c r="H1" s="76"/>
      <c r="I1" s="111"/>
      <c r="J1" s="111"/>
    </row>
    <row r="2" spans="1:10" s="14" customFormat="1" ht="48.75" customHeight="1">
      <c r="A2" s="175" t="s">
        <v>82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0" s="14" customFormat="1" ht="42" customHeight="1">
      <c r="A3" s="176" t="s">
        <v>98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0" s="14" customFormat="1" ht="19.5" customHeight="1">
      <c r="A4" s="18"/>
      <c r="B4" s="19"/>
      <c r="C4" s="19"/>
      <c r="D4" s="19"/>
      <c r="E4" s="19"/>
      <c r="F4" s="19"/>
      <c r="G4" s="19"/>
      <c r="H4" s="77"/>
      <c r="I4" s="19"/>
      <c r="J4" s="19"/>
    </row>
    <row r="5" spans="1:10" s="14" customFormat="1" ht="45.75" customHeight="1">
      <c r="A5" s="116" t="s">
        <v>0</v>
      </c>
      <c r="B5" s="116" t="s">
        <v>1</v>
      </c>
      <c r="C5" s="116" t="s">
        <v>2</v>
      </c>
      <c r="D5" s="116" t="s">
        <v>3</v>
      </c>
      <c r="E5" s="116" t="s">
        <v>4</v>
      </c>
      <c r="F5" s="117" t="s">
        <v>79</v>
      </c>
      <c r="G5" s="118" t="s">
        <v>84</v>
      </c>
      <c r="H5" s="119" t="s">
        <v>76</v>
      </c>
      <c r="I5" s="118" t="s">
        <v>77</v>
      </c>
      <c r="J5" s="118" t="s">
        <v>85</v>
      </c>
    </row>
    <row r="6" spans="1:10" s="1" customFormat="1" ht="37.5" customHeight="1">
      <c r="A6" s="50">
        <v>1</v>
      </c>
      <c r="B6" s="137" t="s">
        <v>64</v>
      </c>
      <c r="C6" s="17" t="s">
        <v>58</v>
      </c>
      <c r="D6" s="17" t="s">
        <v>6</v>
      </c>
      <c r="E6" s="17">
        <v>1</v>
      </c>
      <c r="F6" s="62"/>
      <c r="G6" s="62">
        <f>E6*F6</f>
        <v>0</v>
      </c>
      <c r="H6" s="78"/>
      <c r="I6" s="62">
        <f>ROUND(G6*H6,2)</f>
        <v>0</v>
      </c>
      <c r="J6" s="62">
        <f t="shared" ref="J6:J42" si="0">G6+I6</f>
        <v>0</v>
      </c>
    </row>
    <row r="7" spans="1:10" s="59" customFormat="1">
      <c r="A7" s="50">
        <v>2</v>
      </c>
      <c r="B7" s="137" t="s">
        <v>149</v>
      </c>
      <c r="C7" s="17" t="s">
        <v>5</v>
      </c>
      <c r="D7" s="73" t="s">
        <v>6</v>
      </c>
      <c r="E7" s="63">
        <v>1</v>
      </c>
      <c r="F7" s="72"/>
      <c r="G7" s="62">
        <f t="shared" ref="G7:G42" si="1">E7*F7</f>
        <v>0</v>
      </c>
      <c r="H7" s="79"/>
      <c r="I7" s="62">
        <f t="shared" ref="I7:I42" si="2">ROUND(G7*H7,2)</f>
        <v>0</v>
      </c>
      <c r="J7" s="62">
        <f t="shared" si="0"/>
        <v>0</v>
      </c>
    </row>
    <row r="8" spans="1:10" s="58" customFormat="1" ht="14.25" customHeight="1">
      <c r="A8" s="50">
        <v>3</v>
      </c>
      <c r="B8" s="135" t="s">
        <v>114</v>
      </c>
      <c r="C8" s="17" t="s">
        <v>5</v>
      </c>
      <c r="D8" s="73" t="s">
        <v>6</v>
      </c>
      <c r="E8" s="63">
        <v>1</v>
      </c>
      <c r="F8" s="64"/>
      <c r="G8" s="62">
        <f t="shared" si="1"/>
        <v>0</v>
      </c>
      <c r="H8" s="80"/>
      <c r="I8" s="62">
        <f t="shared" si="2"/>
        <v>0</v>
      </c>
      <c r="J8" s="62">
        <f t="shared" si="0"/>
        <v>0</v>
      </c>
    </row>
    <row r="9" spans="1:10" s="112" customFormat="1" ht="32.25" customHeight="1">
      <c r="A9" s="50">
        <v>4</v>
      </c>
      <c r="B9" s="135" t="s">
        <v>83</v>
      </c>
      <c r="C9" s="63" t="s">
        <v>5</v>
      </c>
      <c r="D9" s="73" t="s">
        <v>6</v>
      </c>
      <c r="E9" s="63">
        <v>1</v>
      </c>
      <c r="F9" s="38"/>
      <c r="G9" s="62">
        <f t="shared" si="1"/>
        <v>0</v>
      </c>
      <c r="H9" s="81"/>
      <c r="I9" s="62">
        <f t="shared" si="2"/>
        <v>0</v>
      </c>
      <c r="J9" s="62">
        <f t="shared" si="0"/>
        <v>0</v>
      </c>
    </row>
    <row r="10" spans="1:10" s="14" customFormat="1" ht="32.25" customHeight="1">
      <c r="A10" s="50">
        <v>5</v>
      </c>
      <c r="B10" s="135" t="s">
        <v>113</v>
      </c>
      <c r="C10" s="63" t="s">
        <v>5</v>
      </c>
      <c r="D10" s="73" t="s">
        <v>6</v>
      </c>
      <c r="E10" s="63">
        <v>1</v>
      </c>
      <c r="F10" s="38"/>
      <c r="G10" s="62">
        <f t="shared" si="1"/>
        <v>0</v>
      </c>
      <c r="H10" s="81"/>
      <c r="I10" s="62">
        <f t="shared" si="2"/>
        <v>0</v>
      </c>
      <c r="J10" s="62">
        <f t="shared" si="0"/>
        <v>0</v>
      </c>
    </row>
    <row r="11" spans="1:10" s="14" customFormat="1" ht="32.25" customHeight="1">
      <c r="A11" s="50">
        <v>6</v>
      </c>
      <c r="B11" s="137" t="s">
        <v>142</v>
      </c>
      <c r="C11" s="63" t="s">
        <v>37</v>
      </c>
      <c r="D11" s="73" t="s">
        <v>6</v>
      </c>
      <c r="E11" s="63">
        <v>1</v>
      </c>
      <c r="F11" s="38"/>
      <c r="G11" s="62">
        <f t="shared" si="1"/>
        <v>0</v>
      </c>
      <c r="H11" s="81"/>
      <c r="I11" s="62">
        <f t="shared" si="2"/>
        <v>0</v>
      </c>
      <c r="J11" s="62">
        <f t="shared" si="0"/>
        <v>0</v>
      </c>
    </row>
    <row r="12" spans="1:10" s="113" customFormat="1" ht="28.5">
      <c r="A12" s="50">
        <v>7</v>
      </c>
      <c r="B12" s="137" t="s">
        <v>138</v>
      </c>
      <c r="C12" s="63" t="s">
        <v>5</v>
      </c>
      <c r="D12" s="73" t="s">
        <v>6</v>
      </c>
      <c r="E12" s="63">
        <v>1</v>
      </c>
      <c r="F12" s="64"/>
      <c r="G12" s="62">
        <f t="shared" si="1"/>
        <v>0</v>
      </c>
      <c r="H12" s="82"/>
      <c r="I12" s="62">
        <f t="shared" si="2"/>
        <v>0</v>
      </c>
      <c r="J12" s="62">
        <f t="shared" si="0"/>
        <v>0</v>
      </c>
    </row>
    <row r="13" spans="1:10" ht="28.5">
      <c r="A13" s="50">
        <v>8</v>
      </c>
      <c r="B13" s="137" t="s">
        <v>115</v>
      </c>
      <c r="C13" s="63" t="s">
        <v>5</v>
      </c>
      <c r="D13" s="73" t="s">
        <v>6</v>
      </c>
      <c r="E13" s="63">
        <v>1</v>
      </c>
      <c r="F13" s="64"/>
      <c r="G13" s="62">
        <f t="shared" si="1"/>
        <v>0</v>
      </c>
      <c r="H13" s="80"/>
      <c r="I13" s="62">
        <f t="shared" si="2"/>
        <v>0</v>
      </c>
      <c r="J13" s="62">
        <f t="shared" si="0"/>
        <v>0</v>
      </c>
    </row>
    <row r="14" spans="1:10" ht="14.25" customHeight="1">
      <c r="A14" s="50">
        <v>9</v>
      </c>
      <c r="B14" s="137" t="s">
        <v>102</v>
      </c>
      <c r="C14" s="63" t="s">
        <v>5</v>
      </c>
      <c r="D14" s="73" t="s">
        <v>6</v>
      </c>
      <c r="E14" s="63">
        <v>4</v>
      </c>
      <c r="F14" s="64"/>
      <c r="G14" s="62">
        <f>E14*F14</f>
        <v>0</v>
      </c>
      <c r="H14" s="80"/>
      <c r="I14" s="62">
        <f t="shared" si="2"/>
        <v>0</v>
      </c>
      <c r="J14" s="62">
        <f>G14+I14</f>
        <v>0</v>
      </c>
    </row>
    <row r="15" spans="1:10" ht="39" customHeight="1">
      <c r="A15" s="50">
        <v>10</v>
      </c>
      <c r="B15" s="137" t="s">
        <v>140</v>
      </c>
      <c r="C15" s="63" t="s">
        <v>5</v>
      </c>
      <c r="D15" s="73" t="s">
        <v>6</v>
      </c>
      <c r="E15" s="71">
        <v>1</v>
      </c>
      <c r="F15" s="64"/>
      <c r="G15" s="62">
        <f t="shared" si="1"/>
        <v>0</v>
      </c>
      <c r="H15" s="80"/>
      <c r="I15" s="62">
        <f t="shared" si="2"/>
        <v>0</v>
      </c>
      <c r="J15" s="62">
        <f t="shared" si="0"/>
        <v>0</v>
      </c>
    </row>
    <row r="16" spans="1:10" ht="37.5" customHeight="1">
      <c r="A16" s="50">
        <v>11</v>
      </c>
      <c r="B16" s="137" t="s">
        <v>141</v>
      </c>
      <c r="C16" s="63" t="s">
        <v>5</v>
      </c>
      <c r="D16" s="73" t="s">
        <v>6</v>
      </c>
      <c r="E16" s="71">
        <v>1</v>
      </c>
      <c r="F16" s="64"/>
      <c r="G16" s="62">
        <f t="shared" si="1"/>
        <v>0</v>
      </c>
      <c r="H16" s="80"/>
      <c r="I16" s="62">
        <f t="shared" si="2"/>
        <v>0</v>
      </c>
      <c r="J16" s="62">
        <f t="shared" si="0"/>
        <v>0</v>
      </c>
    </row>
    <row r="17" spans="1:10" ht="37.5" customHeight="1">
      <c r="A17" s="50">
        <v>12</v>
      </c>
      <c r="B17" s="137" t="s">
        <v>147</v>
      </c>
      <c r="C17" s="63" t="s">
        <v>5</v>
      </c>
      <c r="D17" s="71" t="s">
        <v>6</v>
      </c>
      <c r="E17" s="71">
        <v>1</v>
      </c>
      <c r="F17" s="64"/>
      <c r="G17" s="62">
        <f t="shared" si="1"/>
        <v>0</v>
      </c>
      <c r="H17" s="80"/>
      <c r="I17" s="62">
        <f t="shared" si="2"/>
        <v>0</v>
      </c>
      <c r="J17" s="62">
        <f t="shared" si="0"/>
        <v>0</v>
      </c>
    </row>
    <row r="18" spans="1:10" s="128" customFormat="1" ht="36.75" customHeight="1">
      <c r="A18" s="50">
        <v>13</v>
      </c>
      <c r="B18" s="69" t="s">
        <v>139</v>
      </c>
      <c r="C18" s="71" t="s">
        <v>123</v>
      </c>
      <c r="D18" s="71" t="s">
        <v>6</v>
      </c>
      <c r="E18" s="71">
        <v>1</v>
      </c>
      <c r="F18" s="72"/>
      <c r="G18" s="62">
        <f t="shared" si="1"/>
        <v>0</v>
      </c>
      <c r="H18" s="83"/>
      <c r="I18" s="62">
        <f t="shared" si="2"/>
        <v>0</v>
      </c>
      <c r="J18" s="62">
        <f t="shared" si="0"/>
        <v>0</v>
      </c>
    </row>
    <row r="19" spans="1:10" s="128" customFormat="1" ht="36.75" customHeight="1">
      <c r="A19" s="50">
        <v>14</v>
      </c>
      <c r="B19" s="69" t="s">
        <v>121</v>
      </c>
      <c r="C19" s="71" t="s">
        <v>123</v>
      </c>
      <c r="D19" s="71" t="s">
        <v>6</v>
      </c>
      <c r="E19" s="71">
        <v>1</v>
      </c>
      <c r="F19" s="72"/>
      <c r="G19" s="62">
        <f t="shared" si="1"/>
        <v>0</v>
      </c>
      <c r="H19" s="83"/>
      <c r="I19" s="62">
        <f t="shared" si="2"/>
        <v>0</v>
      </c>
      <c r="J19" s="62">
        <f t="shared" si="0"/>
        <v>0</v>
      </c>
    </row>
    <row r="20" spans="1:10" s="128" customFormat="1" ht="30" customHeight="1">
      <c r="A20" s="50">
        <v>15</v>
      </c>
      <c r="B20" s="69" t="s">
        <v>122</v>
      </c>
      <c r="C20" s="71" t="s">
        <v>123</v>
      </c>
      <c r="D20" s="71" t="s">
        <v>6</v>
      </c>
      <c r="E20" s="71">
        <v>1</v>
      </c>
      <c r="F20" s="72"/>
      <c r="G20" s="62">
        <f t="shared" si="1"/>
        <v>0</v>
      </c>
      <c r="H20" s="83"/>
      <c r="I20" s="62">
        <f t="shared" si="2"/>
        <v>0</v>
      </c>
      <c r="J20" s="62">
        <f t="shared" si="0"/>
        <v>0</v>
      </c>
    </row>
    <row r="21" spans="1:10" s="87" customFormat="1" ht="28.5">
      <c r="A21" s="50">
        <v>16</v>
      </c>
      <c r="B21" s="137" t="s">
        <v>119</v>
      </c>
      <c r="C21" s="63" t="s">
        <v>58</v>
      </c>
      <c r="D21" s="63" t="s">
        <v>6</v>
      </c>
      <c r="E21" s="63">
        <v>1</v>
      </c>
      <c r="F21" s="64"/>
      <c r="G21" s="62">
        <f t="shared" ref="G21:G22" si="3">E21*F21</f>
        <v>0</v>
      </c>
      <c r="H21" s="82"/>
      <c r="I21" s="62">
        <f t="shared" ref="I21:I22" si="4">ROUND(G21*H21,2)</f>
        <v>0</v>
      </c>
      <c r="J21" s="62">
        <f t="shared" ref="J21:J22" si="5">G21+I21</f>
        <v>0</v>
      </c>
    </row>
    <row r="22" spans="1:10" s="87" customFormat="1" ht="36" customHeight="1">
      <c r="A22" s="50">
        <v>17</v>
      </c>
      <c r="B22" s="137" t="s">
        <v>120</v>
      </c>
      <c r="C22" s="63" t="s">
        <v>58</v>
      </c>
      <c r="D22" s="63" t="s">
        <v>6</v>
      </c>
      <c r="E22" s="63">
        <v>1</v>
      </c>
      <c r="F22" s="64"/>
      <c r="G22" s="62">
        <f t="shared" si="3"/>
        <v>0</v>
      </c>
      <c r="H22" s="82"/>
      <c r="I22" s="62">
        <f t="shared" si="4"/>
        <v>0</v>
      </c>
      <c r="J22" s="62">
        <f t="shared" si="5"/>
        <v>0</v>
      </c>
    </row>
    <row r="23" spans="1:10">
      <c r="A23" s="50">
        <v>18</v>
      </c>
      <c r="B23" s="137" t="s">
        <v>72</v>
      </c>
      <c r="C23" s="63" t="s">
        <v>8</v>
      </c>
      <c r="D23" s="73" t="s">
        <v>6</v>
      </c>
      <c r="E23" s="63">
        <v>1</v>
      </c>
      <c r="F23" s="64"/>
      <c r="G23" s="62">
        <f t="shared" si="1"/>
        <v>0</v>
      </c>
      <c r="H23" s="82"/>
      <c r="I23" s="62">
        <f t="shared" si="2"/>
        <v>0</v>
      </c>
      <c r="J23" s="62">
        <f t="shared" si="0"/>
        <v>0</v>
      </c>
    </row>
    <row r="24" spans="1:10" ht="29.25" customHeight="1">
      <c r="A24" s="50">
        <v>19</v>
      </c>
      <c r="B24" s="137" t="s">
        <v>73</v>
      </c>
      <c r="C24" s="63" t="s">
        <v>9</v>
      </c>
      <c r="D24" s="73" t="s">
        <v>6</v>
      </c>
      <c r="E24" s="63">
        <v>1</v>
      </c>
      <c r="F24" s="64"/>
      <c r="G24" s="62">
        <f t="shared" si="1"/>
        <v>0</v>
      </c>
      <c r="H24" s="80"/>
      <c r="I24" s="62">
        <f t="shared" si="2"/>
        <v>0</v>
      </c>
      <c r="J24" s="62">
        <f t="shared" si="0"/>
        <v>0</v>
      </c>
    </row>
    <row r="25" spans="1:10" s="55" customFormat="1" ht="28.5">
      <c r="A25" s="50">
        <v>20</v>
      </c>
      <c r="B25" s="137" t="s">
        <v>10</v>
      </c>
      <c r="C25" s="63" t="s">
        <v>11</v>
      </c>
      <c r="D25" s="73" t="s">
        <v>6</v>
      </c>
      <c r="E25" s="63">
        <v>1</v>
      </c>
      <c r="F25" s="64"/>
      <c r="G25" s="62">
        <f t="shared" si="1"/>
        <v>0</v>
      </c>
      <c r="H25" s="80"/>
      <c r="I25" s="62">
        <f t="shared" si="2"/>
        <v>0</v>
      </c>
      <c r="J25" s="62">
        <f t="shared" si="0"/>
        <v>0</v>
      </c>
    </row>
    <row r="26" spans="1:10" s="55" customFormat="1" ht="28.5">
      <c r="A26" s="50">
        <v>21</v>
      </c>
      <c r="B26" s="69" t="s">
        <v>143</v>
      </c>
      <c r="C26" s="71" t="s">
        <v>54</v>
      </c>
      <c r="D26" s="73" t="s">
        <v>6</v>
      </c>
      <c r="E26" s="63">
        <v>1</v>
      </c>
      <c r="F26" s="64"/>
      <c r="G26" s="62">
        <f t="shared" si="1"/>
        <v>0</v>
      </c>
      <c r="H26" s="131"/>
      <c r="I26" s="62">
        <f t="shared" si="2"/>
        <v>0</v>
      </c>
      <c r="J26" s="62">
        <f t="shared" si="0"/>
        <v>0</v>
      </c>
    </row>
    <row r="27" spans="1:10" customFormat="1">
      <c r="A27" s="50">
        <v>22</v>
      </c>
      <c r="B27" s="69" t="s">
        <v>134</v>
      </c>
      <c r="C27" s="71" t="s">
        <v>144</v>
      </c>
      <c r="D27" s="70" t="s">
        <v>7</v>
      </c>
      <c r="E27" s="71">
        <v>1</v>
      </c>
      <c r="F27" s="72"/>
      <c r="G27" s="62">
        <f t="shared" si="1"/>
        <v>0</v>
      </c>
      <c r="H27" s="84"/>
      <c r="I27" s="62">
        <f t="shared" si="2"/>
        <v>0</v>
      </c>
      <c r="J27" s="62">
        <f t="shared" si="0"/>
        <v>0</v>
      </c>
    </row>
    <row r="28" spans="1:10" customFormat="1" ht="28.5">
      <c r="A28" s="50">
        <v>23</v>
      </c>
      <c r="B28" s="69" t="s">
        <v>154</v>
      </c>
      <c r="C28" s="17" t="s">
        <v>145</v>
      </c>
      <c r="D28" s="70" t="s">
        <v>7</v>
      </c>
      <c r="E28" s="71">
        <v>1</v>
      </c>
      <c r="F28" s="72"/>
      <c r="G28" s="62">
        <f t="shared" si="1"/>
        <v>0</v>
      </c>
      <c r="H28" s="84"/>
      <c r="I28" s="62">
        <f t="shared" si="2"/>
        <v>0</v>
      </c>
      <c r="J28" s="62">
        <f t="shared" si="0"/>
        <v>0</v>
      </c>
    </row>
    <row r="29" spans="1:10" s="53" customFormat="1" ht="28.5">
      <c r="A29" s="50">
        <v>24</v>
      </c>
      <c r="B29" s="135" t="s">
        <v>99</v>
      </c>
      <c r="C29" s="17" t="s">
        <v>66</v>
      </c>
      <c r="D29" s="17" t="s">
        <v>6</v>
      </c>
      <c r="E29" s="17">
        <v>1</v>
      </c>
      <c r="F29" s="62"/>
      <c r="G29" s="62">
        <f t="shared" si="1"/>
        <v>0</v>
      </c>
      <c r="H29" s="79"/>
      <c r="I29" s="62">
        <f t="shared" si="2"/>
        <v>0</v>
      </c>
      <c r="J29" s="62">
        <f t="shared" si="0"/>
        <v>0</v>
      </c>
    </row>
    <row r="30" spans="1:10" s="1" customFormat="1">
      <c r="A30" s="50">
        <v>25</v>
      </c>
      <c r="B30" s="69" t="s">
        <v>19</v>
      </c>
      <c r="C30" s="71" t="s">
        <v>18</v>
      </c>
      <c r="D30" s="71" t="s">
        <v>6</v>
      </c>
      <c r="E30" s="71">
        <v>1</v>
      </c>
      <c r="F30" s="72"/>
      <c r="G30" s="62">
        <f t="shared" si="1"/>
        <v>0</v>
      </c>
      <c r="H30" s="83"/>
      <c r="I30" s="62">
        <f t="shared" si="2"/>
        <v>0</v>
      </c>
      <c r="J30" s="62">
        <f t="shared" si="0"/>
        <v>0</v>
      </c>
    </row>
    <row r="31" spans="1:10" s="88" customFormat="1">
      <c r="A31" s="50">
        <v>26</v>
      </c>
      <c r="B31" s="69" t="s">
        <v>103</v>
      </c>
      <c r="C31" s="63" t="s">
        <v>58</v>
      </c>
      <c r="D31" s="71" t="s">
        <v>6</v>
      </c>
      <c r="E31" s="71">
        <v>1</v>
      </c>
      <c r="F31" s="72"/>
      <c r="G31" s="62">
        <f t="shared" si="1"/>
        <v>0</v>
      </c>
      <c r="H31" s="83"/>
      <c r="I31" s="62">
        <f t="shared" si="2"/>
        <v>0</v>
      </c>
      <c r="J31" s="62">
        <f t="shared" si="0"/>
        <v>0</v>
      </c>
    </row>
    <row r="32" spans="1:10" s="88" customFormat="1">
      <c r="A32" s="50">
        <v>27</v>
      </c>
      <c r="B32" s="69" t="s">
        <v>104</v>
      </c>
      <c r="C32" s="63" t="s">
        <v>58</v>
      </c>
      <c r="D32" s="71" t="s">
        <v>6</v>
      </c>
      <c r="E32" s="71">
        <v>1</v>
      </c>
      <c r="F32" s="72"/>
      <c r="G32" s="62">
        <f t="shared" si="1"/>
        <v>0</v>
      </c>
      <c r="H32" s="83"/>
      <c r="I32" s="62">
        <f t="shared" si="2"/>
        <v>0</v>
      </c>
      <c r="J32" s="62">
        <f t="shared" si="0"/>
        <v>0</v>
      </c>
    </row>
    <row r="33" spans="1:10" s="128" customFormat="1">
      <c r="A33" s="50">
        <v>28</v>
      </c>
      <c r="B33" s="69" t="s">
        <v>132</v>
      </c>
      <c r="C33" s="63" t="s">
        <v>58</v>
      </c>
      <c r="D33" s="71" t="s">
        <v>6</v>
      </c>
      <c r="E33" s="71">
        <v>1</v>
      </c>
      <c r="F33" s="72"/>
      <c r="G33" s="62">
        <f t="shared" si="1"/>
        <v>0</v>
      </c>
      <c r="H33" s="83"/>
      <c r="I33" s="62">
        <f t="shared" si="2"/>
        <v>0</v>
      </c>
      <c r="J33" s="62">
        <f t="shared" si="0"/>
        <v>0</v>
      </c>
    </row>
    <row r="34" spans="1:10" s="1" customFormat="1" ht="28.5">
      <c r="A34" s="50">
        <v>29</v>
      </c>
      <c r="B34" s="137" t="s">
        <v>135</v>
      </c>
      <c r="C34" s="63" t="s">
        <v>5</v>
      </c>
      <c r="D34" s="63" t="s">
        <v>6</v>
      </c>
      <c r="E34" s="63">
        <v>1</v>
      </c>
      <c r="F34" s="64"/>
      <c r="G34" s="62">
        <f t="shared" si="1"/>
        <v>0</v>
      </c>
      <c r="H34" s="82"/>
      <c r="I34" s="62">
        <f t="shared" si="2"/>
        <v>0</v>
      </c>
      <c r="J34" s="62">
        <f t="shared" si="0"/>
        <v>0</v>
      </c>
    </row>
    <row r="35" spans="1:10" s="129" customFormat="1" ht="28.5">
      <c r="A35" s="50">
        <v>30</v>
      </c>
      <c r="B35" s="137" t="s">
        <v>135</v>
      </c>
      <c r="C35" s="63" t="s">
        <v>5</v>
      </c>
      <c r="D35" s="63" t="s">
        <v>6</v>
      </c>
      <c r="E35" s="63">
        <v>1</v>
      </c>
      <c r="F35" s="64"/>
      <c r="G35" s="62">
        <f t="shared" si="1"/>
        <v>0</v>
      </c>
      <c r="H35" s="82"/>
      <c r="I35" s="62">
        <f t="shared" si="2"/>
        <v>0</v>
      </c>
      <c r="J35" s="62">
        <f t="shared" si="0"/>
        <v>0</v>
      </c>
    </row>
    <row r="36" spans="1:10" s="106" customFormat="1" ht="28.5">
      <c r="A36" s="50">
        <v>31</v>
      </c>
      <c r="B36" s="137" t="s">
        <v>107</v>
      </c>
      <c r="C36" s="63" t="s">
        <v>58</v>
      </c>
      <c r="D36" s="63" t="s">
        <v>6</v>
      </c>
      <c r="E36" s="63">
        <v>1</v>
      </c>
      <c r="F36" s="64"/>
      <c r="G36" s="62">
        <f t="shared" si="1"/>
        <v>0</v>
      </c>
      <c r="H36" s="82"/>
      <c r="I36" s="62">
        <f t="shared" si="2"/>
        <v>0</v>
      </c>
      <c r="J36" s="62">
        <f t="shared" si="0"/>
        <v>0</v>
      </c>
    </row>
    <row r="37" spans="1:10" s="106" customFormat="1" ht="28.5">
      <c r="A37" s="50">
        <v>32</v>
      </c>
      <c r="B37" s="137" t="s">
        <v>108</v>
      </c>
      <c r="C37" s="63" t="s">
        <v>5</v>
      </c>
      <c r="D37" s="63" t="s">
        <v>6</v>
      </c>
      <c r="E37" s="63">
        <v>1</v>
      </c>
      <c r="F37" s="64"/>
      <c r="G37" s="62">
        <f t="shared" si="1"/>
        <v>0</v>
      </c>
      <c r="H37" s="82"/>
      <c r="I37" s="62">
        <f t="shared" si="2"/>
        <v>0</v>
      </c>
      <c r="J37" s="62">
        <f t="shared" si="0"/>
        <v>0</v>
      </c>
    </row>
    <row r="38" spans="1:10" s="106" customFormat="1" ht="28.5">
      <c r="A38" s="50">
        <v>33</v>
      </c>
      <c r="B38" s="138" t="s">
        <v>111</v>
      </c>
      <c r="C38" s="17" t="s">
        <v>5</v>
      </c>
      <c r="D38" s="63" t="s">
        <v>6</v>
      </c>
      <c r="E38" s="63">
        <v>1</v>
      </c>
      <c r="F38" s="108"/>
      <c r="G38" s="62">
        <f t="shared" si="1"/>
        <v>0</v>
      </c>
      <c r="H38" s="107"/>
      <c r="I38" s="62">
        <f t="shared" si="2"/>
        <v>0</v>
      </c>
      <c r="J38" s="62">
        <f t="shared" si="0"/>
        <v>0</v>
      </c>
    </row>
    <row r="39" spans="1:10" s="106" customFormat="1" ht="28.5">
      <c r="A39" s="50">
        <v>34</v>
      </c>
      <c r="B39" s="138" t="s">
        <v>112</v>
      </c>
      <c r="C39" s="17" t="s">
        <v>5</v>
      </c>
      <c r="D39" s="63" t="s">
        <v>6</v>
      </c>
      <c r="E39" s="63">
        <v>1</v>
      </c>
      <c r="F39" s="64"/>
      <c r="G39" s="62">
        <f t="shared" si="1"/>
        <v>0</v>
      </c>
      <c r="H39" s="82"/>
      <c r="I39" s="62">
        <f t="shared" si="2"/>
        <v>0</v>
      </c>
      <c r="J39" s="62">
        <f t="shared" si="0"/>
        <v>0</v>
      </c>
    </row>
    <row r="40" spans="1:10" s="125" customFormat="1" ht="42.75">
      <c r="A40" s="50">
        <v>35</v>
      </c>
      <c r="B40" s="139" t="s">
        <v>156</v>
      </c>
      <c r="C40" s="63" t="s">
        <v>18</v>
      </c>
      <c r="D40" s="63" t="s">
        <v>6</v>
      </c>
      <c r="E40" s="63">
        <v>1</v>
      </c>
      <c r="F40" s="126"/>
      <c r="G40" s="62">
        <f t="shared" si="1"/>
        <v>0</v>
      </c>
      <c r="H40" s="82"/>
      <c r="I40" s="62">
        <f t="shared" si="2"/>
        <v>0</v>
      </c>
      <c r="J40" s="62">
        <f t="shared" si="0"/>
        <v>0</v>
      </c>
    </row>
    <row r="41" spans="1:10" s="124" customFormat="1" ht="42.75">
      <c r="A41" s="50">
        <v>36</v>
      </c>
      <c r="B41" s="139" t="s">
        <v>118</v>
      </c>
      <c r="C41" s="63" t="s">
        <v>58</v>
      </c>
      <c r="D41" s="63" t="s">
        <v>6</v>
      </c>
      <c r="E41" s="63">
        <v>1</v>
      </c>
      <c r="F41" s="126"/>
      <c r="G41" s="62">
        <f t="shared" si="1"/>
        <v>0</v>
      </c>
      <c r="H41" s="82"/>
      <c r="I41" s="62">
        <f t="shared" si="2"/>
        <v>0</v>
      </c>
      <c r="J41" s="62">
        <f t="shared" si="0"/>
        <v>0</v>
      </c>
    </row>
    <row r="42" spans="1:10" s="127" customFormat="1" ht="42.75">
      <c r="A42" s="50">
        <v>37</v>
      </c>
      <c r="B42" s="139" t="s">
        <v>155</v>
      </c>
      <c r="C42" s="63" t="s">
        <v>66</v>
      </c>
      <c r="D42" s="63" t="s">
        <v>6</v>
      </c>
      <c r="E42" s="63">
        <v>1</v>
      </c>
      <c r="F42" s="126"/>
      <c r="G42" s="62">
        <f t="shared" si="1"/>
        <v>0</v>
      </c>
      <c r="H42" s="82"/>
      <c r="I42" s="62">
        <f t="shared" si="2"/>
        <v>0</v>
      </c>
      <c r="J42" s="62">
        <f t="shared" si="0"/>
        <v>0</v>
      </c>
    </row>
    <row r="43" spans="1:10" s="68" customFormat="1" ht="25.5" customHeight="1">
      <c r="A43" s="178" t="s">
        <v>35</v>
      </c>
      <c r="B43" s="179"/>
      <c r="C43" s="179"/>
      <c r="D43" s="179"/>
      <c r="E43" s="179"/>
      <c r="F43" s="180"/>
      <c r="G43" s="114">
        <f>SUM(G6:G42)</f>
        <v>0</v>
      </c>
      <c r="H43" s="115"/>
      <c r="I43" s="114">
        <f>SUM(I6:I42)</f>
        <v>0</v>
      </c>
      <c r="J43" s="114">
        <f>SUM(J6:J42)</f>
        <v>0</v>
      </c>
    </row>
    <row r="45" spans="1:10" ht="15">
      <c r="A45" s="74"/>
    </row>
    <row r="46" spans="1:10">
      <c r="B46" s="55" t="s">
        <v>80</v>
      </c>
      <c r="G46" s="174" t="s">
        <v>80</v>
      </c>
      <c r="H46" s="174"/>
      <c r="I46" s="174"/>
      <c r="J46" s="174"/>
    </row>
    <row r="47" spans="1:10" ht="30.75" customHeight="1">
      <c r="B47" s="109" t="s">
        <v>81</v>
      </c>
      <c r="G47" s="181" t="s">
        <v>105</v>
      </c>
      <c r="H47" s="181"/>
      <c r="I47" s="181"/>
      <c r="J47" s="181"/>
    </row>
  </sheetData>
  <mergeCells count="5">
    <mergeCell ref="G46:J46"/>
    <mergeCell ref="A2:J2"/>
    <mergeCell ref="A3:J3"/>
    <mergeCell ref="A43:F43"/>
    <mergeCell ref="G47:J47"/>
  </mergeCells>
  <pageMargins left="0.25" right="0.25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SheetLayoutView="100" workbookViewId="0">
      <selection activeCell="B34" sqref="B34"/>
    </sheetView>
  </sheetViews>
  <sheetFormatPr defaultRowHeight="14.25"/>
  <cols>
    <col min="1" max="1" width="4.125" style="95" customWidth="1"/>
    <col min="2" max="2" width="25" style="87" customWidth="1"/>
    <col min="3" max="3" width="9" style="87"/>
    <col min="4" max="4" width="5.5" style="169" customWidth="1"/>
    <col min="5" max="5" width="5.25" style="87" customWidth="1"/>
    <col min="6" max="6" width="9" style="95"/>
    <col min="7" max="7" width="9" style="103"/>
    <col min="8" max="8" width="9" style="96"/>
    <col min="9" max="10" width="9" style="103"/>
    <col min="11" max="16384" width="9" style="95"/>
  </cols>
  <sheetData>
    <row r="1" spans="1:10" s="20" customFormat="1">
      <c r="A1" s="182" t="s">
        <v>152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s="20" customFormat="1" ht="48.75" customHeight="1">
      <c r="A2" s="175" t="s">
        <v>82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0" s="20" customFormat="1" ht="42" customHeight="1">
      <c r="A3" s="176" t="s">
        <v>86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0" s="20" customFormat="1" ht="19.5" customHeight="1">
      <c r="A4" s="93"/>
      <c r="B4" s="140"/>
      <c r="C4" s="133"/>
      <c r="D4" s="171"/>
      <c r="E4" s="133"/>
      <c r="F4" s="94"/>
      <c r="G4" s="47"/>
      <c r="H4" s="47"/>
      <c r="I4" s="47"/>
      <c r="J4" s="47"/>
    </row>
    <row r="6" spans="1:10" ht="45">
      <c r="A6" s="120" t="s">
        <v>0</v>
      </c>
      <c r="B6" s="121" t="s">
        <v>1</v>
      </c>
      <c r="C6" s="121" t="s">
        <v>2</v>
      </c>
      <c r="D6" s="121" t="s">
        <v>3</v>
      </c>
      <c r="E6" s="121" t="s">
        <v>4</v>
      </c>
      <c r="F6" s="120" t="s">
        <v>79</v>
      </c>
      <c r="G6" s="104" t="s">
        <v>84</v>
      </c>
      <c r="H6" s="34" t="s">
        <v>76</v>
      </c>
      <c r="I6" s="104" t="s">
        <v>77</v>
      </c>
      <c r="J6" s="104" t="s">
        <v>78</v>
      </c>
    </row>
    <row r="7" spans="1:10" s="6" customFormat="1" ht="42.75">
      <c r="A7" s="17">
        <v>1</v>
      </c>
      <c r="B7" s="137" t="s">
        <v>12</v>
      </c>
      <c r="C7" s="63" t="s">
        <v>5</v>
      </c>
      <c r="D7" s="63" t="s">
        <v>6</v>
      </c>
      <c r="E7" s="63">
        <v>1</v>
      </c>
      <c r="F7" s="9"/>
      <c r="G7" s="100">
        <f t="shared" ref="G7:G42" si="0">E7*F7</f>
        <v>0</v>
      </c>
      <c r="H7" s="10"/>
      <c r="I7" s="100">
        <f t="shared" ref="I7:I42" si="1">ROUND(G7*H7,2)</f>
        <v>0</v>
      </c>
      <c r="J7" s="100">
        <f t="shared" ref="J7:J42" si="2">G7+I7</f>
        <v>0</v>
      </c>
    </row>
    <row r="8" spans="1:10" s="6" customFormat="1" ht="35.25" customHeight="1">
      <c r="A8" s="17">
        <v>2</v>
      </c>
      <c r="B8" s="137" t="s">
        <v>13</v>
      </c>
      <c r="C8" s="63" t="s">
        <v>5</v>
      </c>
      <c r="D8" s="63" t="s">
        <v>6</v>
      </c>
      <c r="E8" s="63">
        <v>1</v>
      </c>
      <c r="F8" s="9"/>
      <c r="G8" s="100">
        <f t="shared" si="0"/>
        <v>0</v>
      </c>
      <c r="H8" s="10"/>
      <c r="I8" s="100">
        <f t="shared" si="1"/>
        <v>0</v>
      </c>
      <c r="J8" s="100">
        <f t="shared" si="2"/>
        <v>0</v>
      </c>
    </row>
    <row r="9" spans="1:10" s="6" customFormat="1" ht="34.5" customHeight="1">
      <c r="A9" s="17">
        <v>3</v>
      </c>
      <c r="B9" s="137" t="s">
        <v>14</v>
      </c>
      <c r="C9" s="63" t="s">
        <v>5</v>
      </c>
      <c r="D9" s="63" t="s">
        <v>6</v>
      </c>
      <c r="E9" s="63">
        <v>1</v>
      </c>
      <c r="F9" s="9"/>
      <c r="G9" s="100">
        <f t="shared" si="0"/>
        <v>0</v>
      </c>
      <c r="H9" s="10"/>
      <c r="I9" s="100">
        <f t="shared" si="1"/>
        <v>0</v>
      </c>
      <c r="J9" s="100">
        <f t="shared" si="2"/>
        <v>0</v>
      </c>
    </row>
    <row r="10" spans="1:10" s="6" customFormat="1" ht="36" customHeight="1">
      <c r="A10" s="17">
        <v>4</v>
      </c>
      <c r="B10" s="137" t="s">
        <v>15</v>
      </c>
      <c r="C10" s="63" t="s">
        <v>5</v>
      </c>
      <c r="D10" s="63" t="s">
        <v>6</v>
      </c>
      <c r="E10" s="63">
        <v>1</v>
      </c>
      <c r="F10" s="9"/>
      <c r="G10" s="100">
        <f t="shared" si="0"/>
        <v>0</v>
      </c>
      <c r="H10" s="10"/>
      <c r="I10" s="100">
        <f t="shared" si="1"/>
        <v>0</v>
      </c>
      <c r="J10" s="100">
        <f t="shared" si="2"/>
        <v>0</v>
      </c>
    </row>
    <row r="11" spans="1:10" s="6" customFormat="1" ht="36" customHeight="1">
      <c r="A11" s="17">
        <v>5</v>
      </c>
      <c r="B11" s="137" t="s">
        <v>133</v>
      </c>
      <c r="C11" s="63" t="s">
        <v>5</v>
      </c>
      <c r="D11" s="63" t="s">
        <v>6</v>
      </c>
      <c r="E11" s="63">
        <v>13</v>
      </c>
      <c r="F11" s="9"/>
      <c r="G11" s="100">
        <f t="shared" si="0"/>
        <v>0</v>
      </c>
      <c r="H11" s="10"/>
      <c r="I11" s="100">
        <f t="shared" si="1"/>
        <v>0</v>
      </c>
      <c r="J11" s="100">
        <f t="shared" si="2"/>
        <v>0</v>
      </c>
    </row>
    <row r="12" spans="1:10" ht="42.75">
      <c r="A12" s="17">
        <v>6</v>
      </c>
      <c r="B12" s="69" t="s">
        <v>20</v>
      </c>
      <c r="C12" s="71" t="s">
        <v>18</v>
      </c>
      <c r="D12" s="71" t="s">
        <v>7</v>
      </c>
      <c r="E12" s="71">
        <v>1</v>
      </c>
      <c r="F12" s="39"/>
      <c r="G12" s="99">
        <f t="shared" si="0"/>
        <v>0</v>
      </c>
      <c r="H12" s="39"/>
      <c r="I12" s="99">
        <f t="shared" si="1"/>
        <v>0</v>
      </c>
      <c r="J12" s="99">
        <f t="shared" si="2"/>
        <v>0</v>
      </c>
    </row>
    <row r="13" spans="1:10" ht="37.5" customHeight="1">
      <c r="A13" s="17">
        <v>7</v>
      </c>
      <c r="B13" s="69" t="s">
        <v>21</v>
      </c>
      <c r="C13" s="71" t="s">
        <v>18</v>
      </c>
      <c r="D13" s="71" t="s">
        <v>7</v>
      </c>
      <c r="E13" s="71">
        <v>1</v>
      </c>
      <c r="F13" s="39"/>
      <c r="G13" s="99">
        <f t="shared" si="0"/>
        <v>0</v>
      </c>
      <c r="H13" s="39"/>
      <c r="I13" s="99">
        <f t="shared" si="1"/>
        <v>0</v>
      </c>
      <c r="J13" s="99">
        <f t="shared" si="2"/>
        <v>0</v>
      </c>
    </row>
    <row r="14" spans="1:10" ht="30.75" customHeight="1">
      <c r="A14" s="17">
        <v>8</v>
      </c>
      <c r="B14" s="69" t="s">
        <v>22</v>
      </c>
      <c r="C14" s="71" t="s">
        <v>18</v>
      </c>
      <c r="D14" s="71" t="s">
        <v>6</v>
      </c>
      <c r="E14" s="71">
        <v>1</v>
      </c>
      <c r="F14" s="39"/>
      <c r="G14" s="99">
        <f t="shared" si="0"/>
        <v>0</v>
      </c>
      <c r="H14" s="39"/>
      <c r="I14" s="99">
        <f t="shared" si="1"/>
        <v>0</v>
      </c>
      <c r="J14" s="99">
        <f t="shared" si="2"/>
        <v>0</v>
      </c>
    </row>
    <row r="15" spans="1:10" ht="36" customHeight="1">
      <c r="A15" s="17">
        <v>9</v>
      </c>
      <c r="B15" s="69" t="s">
        <v>23</v>
      </c>
      <c r="C15" s="71" t="s">
        <v>18</v>
      </c>
      <c r="D15" s="71" t="s">
        <v>7</v>
      </c>
      <c r="E15" s="71">
        <v>1</v>
      </c>
      <c r="F15" s="39"/>
      <c r="G15" s="99">
        <f t="shared" si="0"/>
        <v>0</v>
      </c>
      <c r="H15" s="39"/>
      <c r="I15" s="99">
        <f t="shared" si="1"/>
        <v>0</v>
      </c>
      <c r="J15" s="99">
        <f t="shared" si="2"/>
        <v>0</v>
      </c>
    </row>
    <row r="16" spans="1:10" ht="28.5">
      <c r="A16" s="17">
        <v>10</v>
      </c>
      <c r="B16" s="69" t="s">
        <v>87</v>
      </c>
      <c r="C16" s="71" t="s">
        <v>18</v>
      </c>
      <c r="D16" s="71" t="s">
        <v>7</v>
      </c>
      <c r="E16" s="71">
        <v>1</v>
      </c>
      <c r="F16" s="39"/>
      <c r="G16" s="99">
        <f t="shared" si="0"/>
        <v>0</v>
      </c>
      <c r="H16" s="39"/>
      <c r="I16" s="99">
        <f t="shared" si="1"/>
        <v>0</v>
      </c>
      <c r="J16" s="99">
        <f t="shared" si="2"/>
        <v>0</v>
      </c>
    </row>
    <row r="17" spans="1:10" ht="28.5">
      <c r="A17" s="17">
        <v>11</v>
      </c>
      <c r="B17" s="69" t="s">
        <v>88</v>
      </c>
      <c r="C17" s="71" t="s">
        <v>18</v>
      </c>
      <c r="D17" s="71" t="s">
        <v>7</v>
      </c>
      <c r="E17" s="71">
        <v>1</v>
      </c>
      <c r="F17" s="39"/>
      <c r="G17" s="99">
        <f t="shared" si="0"/>
        <v>0</v>
      </c>
      <c r="H17" s="42"/>
      <c r="I17" s="99">
        <f t="shared" si="1"/>
        <v>0</v>
      </c>
      <c r="J17" s="99">
        <f t="shared" si="2"/>
        <v>0</v>
      </c>
    </row>
    <row r="18" spans="1:10" ht="28.5">
      <c r="A18" s="17">
        <v>12</v>
      </c>
      <c r="B18" s="69" t="s">
        <v>24</v>
      </c>
      <c r="C18" s="71" t="s">
        <v>18</v>
      </c>
      <c r="D18" s="71" t="s">
        <v>6</v>
      </c>
      <c r="E18" s="71">
        <v>1</v>
      </c>
      <c r="F18" s="39"/>
      <c r="G18" s="99">
        <f t="shared" si="0"/>
        <v>0</v>
      </c>
      <c r="H18" s="42"/>
      <c r="I18" s="99">
        <f t="shared" si="1"/>
        <v>0</v>
      </c>
      <c r="J18" s="99">
        <f t="shared" si="2"/>
        <v>0</v>
      </c>
    </row>
    <row r="19" spans="1:10" s="87" customFormat="1" ht="28.5">
      <c r="A19" s="17">
        <v>13</v>
      </c>
      <c r="B19" s="69" t="s">
        <v>133</v>
      </c>
      <c r="C19" s="71" t="s">
        <v>145</v>
      </c>
      <c r="D19" s="71" t="s">
        <v>6</v>
      </c>
      <c r="E19" s="71">
        <v>2</v>
      </c>
      <c r="F19" s="72"/>
      <c r="G19" s="51">
        <f t="shared" si="0"/>
        <v>0</v>
      </c>
      <c r="H19" s="141"/>
      <c r="I19" s="51">
        <f t="shared" si="1"/>
        <v>0</v>
      </c>
      <c r="J19" s="51">
        <f t="shared" si="2"/>
        <v>0</v>
      </c>
    </row>
    <row r="20" spans="1:10" s="142" customFormat="1" ht="42.75" customHeight="1">
      <c r="A20" s="17">
        <v>14</v>
      </c>
      <c r="B20" s="135" t="s">
        <v>65</v>
      </c>
      <c r="C20" s="17" t="s">
        <v>66</v>
      </c>
      <c r="D20" s="17" t="s">
        <v>6</v>
      </c>
      <c r="E20" s="17">
        <v>1</v>
      </c>
      <c r="F20" s="62"/>
      <c r="G20" s="51">
        <f t="shared" si="0"/>
        <v>0</v>
      </c>
      <c r="H20" s="62"/>
      <c r="I20" s="51">
        <f t="shared" si="1"/>
        <v>0</v>
      </c>
      <c r="J20" s="51">
        <f t="shared" si="2"/>
        <v>0</v>
      </c>
    </row>
    <row r="21" spans="1:10" s="142" customFormat="1" ht="34.5" customHeight="1">
      <c r="A21" s="17">
        <v>15</v>
      </c>
      <c r="B21" s="135" t="s">
        <v>67</v>
      </c>
      <c r="C21" s="17" t="s">
        <v>66</v>
      </c>
      <c r="D21" s="17" t="s">
        <v>6</v>
      </c>
      <c r="E21" s="17">
        <v>1</v>
      </c>
      <c r="F21" s="62"/>
      <c r="G21" s="51">
        <f t="shared" si="0"/>
        <v>0</v>
      </c>
      <c r="H21" s="62"/>
      <c r="I21" s="51">
        <f t="shared" si="1"/>
        <v>0</v>
      </c>
      <c r="J21" s="51">
        <f t="shared" si="2"/>
        <v>0</v>
      </c>
    </row>
    <row r="22" spans="1:10" s="142" customFormat="1" ht="35.25" customHeight="1">
      <c r="A22" s="17">
        <v>16</v>
      </c>
      <c r="B22" s="135" t="s">
        <v>101</v>
      </c>
      <c r="C22" s="17" t="s">
        <v>66</v>
      </c>
      <c r="D22" s="17" t="s">
        <v>6</v>
      </c>
      <c r="E22" s="17">
        <v>1</v>
      </c>
      <c r="F22" s="62"/>
      <c r="G22" s="51">
        <f t="shared" si="0"/>
        <v>0</v>
      </c>
      <c r="H22" s="62"/>
      <c r="I22" s="51">
        <f t="shared" si="1"/>
        <v>0</v>
      </c>
      <c r="J22" s="51">
        <f t="shared" si="2"/>
        <v>0</v>
      </c>
    </row>
    <row r="23" spans="1:10" s="142" customFormat="1" ht="35.25" customHeight="1">
      <c r="A23" s="17">
        <v>17</v>
      </c>
      <c r="B23" s="135" t="s">
        <v>124</v>
      </c>
      <c r="C23" s="63" t="s">
        <v>58</v>
      </c>
      <c r="D23" s="17" t="s">
        <v>6</v>
      </c>
      <c r="E23" s="17">
        <v>1</v>
      </c>
      <c r="F23" s="62"/>
      <c r="G23" s="51">
        <f t="shared" si="0"/>
        <v>0</v>
      </c>
      <c r="H23" s="62"/>
      <c r="I23" s="51">
        <f t="shared" si="1"/>
        <v>0</v>
      </c>
      <c r="J23" s="51">
        <f t="shared" si="2"/>
        <v>0</v>
      </c>
    </row>
    <row r="24" spans="1:10" s="142" customFormat="1" ht="35.25" customHeight="1">
      <c r="A24" s="17">
        <v>18</v>
      </c>
      <c r="B24" s="135" t="s">
        <v>125</v>
      </c>
      <c r="C24" s="63" t="s">
        <v>58</v>
      </c>
      <c r="D24" s="17" t="s">
        <v>6</v>
      </c>
      <c r="E24" s="17">
        <v>1</v>
      </c>
      <c r="F24" s="62"/>
      <c r="G24" s="51">
        <f t="shared" si="0"/>
        <v>0</v>
      </c>
      <c r="H24" s="62"/>
      <c r="I24" s="51">
        <f t="shared" si="1"/>
        <v>0</v>
      </c>
      <c r="J24" s="51">
        <f t="shared" si="2"/>
        <v>0</v>
      </c>
    </row>
    <row r="25" spans="1:10" s="142" customFormat="1" ht="35.25" customHeight="1">
      <c r="A25" s="17">
        <v>19</v>
      </c>
      <c r="B25" s="135" t="s">
        <v>126</v>
      </c>
      <c r="C25" s="63" t="s">
        <v>58</v>
      </c>
      <c r="D25" s="17" t="s">
        <v>6</v>
      </c>
      <c r="E25" s="17">
        <v>1</v>
      </c>
      <c r="F25" s="62"/>
      <c r="G25" s="51">
        <f t="shared" si="0"/>
        <v>0</v>
      </c>
      <c r="H25" s="62"/>
      <c r="I25" s="51">
        <f t="shared" si="1"/>
        <v>0</v>
      </c>
      <c r="J25" s="51">
        <f t="shared" si="2"/>
        <v>0</v>
      </c>
    </row>
    <row r="26" spans="1:10" s="142" customFormat="1" ht="35.25" customHeight="1">
      <c r="A26" s="17">
        <v>20</v>
      </c>
      <c r="B26" s="135" t="s">
        <v>127</v>
      </c>
      <c r="C26" s="63" t="s">
        <v>58</v>
      </c>
      <c r="D26" s="17" t="s">
        <v>6</v>
      </c>
      <c r="E26" s="17">
        <v>1</v>
      </c>
      <c r="F26" s="62"/>
      <c r="G26" s="51">
        <f t="shared" si="0"/>
        <v>0</v>
      </c>
      <c r="H26" s="62"/>
      <c r="I26" s="51">
        <f t="shared" si="1"/>
        <v>0</v>
      </c>
      <c r="J26" s="51">
        <f t="shared" si="2"/>
        <v>0</v>
      </c>
    </row>
    <row r="27" spans="1:10" s="142" customFormat="1" ht="35.25" customHeight="1">
      <c r="A27" s="17">
        <v>21</v>
      </c>
      <c r="B27" s="135" t="s">
        <v>128</v>
      </c>
      <c r="C27" s="63" t="s">
        <v>58</v>
      </c>
      <c r="D27" s="17" t="s">
        <v>6</v>
      </c>
      <c r="E27" s="17">
        <v>1</v>
      </c>
      <c r="F27" s="62"/>
      <c r="G27" s="51">
        <f t="shared" si="0"/>
        <v>0</v>
      </c>
      <c r="H27" s="62"/>
      <c r="I27" s="51">
        <f t="shared" si="1"/>
        <v>0</v>
      </c>
      <c r="J27" s="51">
        <f t="shared" si="2"/>
        <v>0</v>
      </c>
    </row>
    <row r="28" spans="1:10" s="142" customFormat="1" ht="35.25" customHeight="1">
      <c r="A28" s="17">
        <v>22</v>
      </c>
      <c r="B28" s="135" t="s">
        <v>129</v>
      </c>
      <c r="C28" s="63" t="s">
        <v>58</v>
      </c>
      <c r="D28" s="17" t="s">
        <v>6</v>
      </c>
      <c r="E28" s="17">
        <v>1</v>
      </c>
      <c r="F28" s="62"/>
      <c r="G28" s="51">
        <f t="shared" si="0"/>
        <v>0</v>
      </c>
      <c r="H28" s="62"/>
      <c r="I28" s="51">
        <f t="shared" si="1"/>
        <v>0</v>
      </c>
      <c r="J28" s="51">
        <f t="shared" si="2"/>
        <v>0</v>
      </c>
    </row>
    <row r="29" spans="1:10" s="142" customFormat="1" ht="35.25" customHeight="1">
      <c r="A29" s="17">
        <v>23</v>
      </c>
      <c r="B29" s="135" t="s">
        <v>130</v>
      </c>
      <c r="C29" s="63" t="s">
        <v>58</v>
      </c>
      <c r="D29" s="17" t="s">
        <v>6</v>
      </c>
      <c r="E29" s="17">
        <v>1</v>
      </c>
      <c r="F29" s="62"/>
      <c r="G29" s="51">
        <f t="shared" si="0"/>
        <v>0</v>
      </c>
      <c r="H29" s="62"/>
      <c r="I29" s="51">
        <f t="shared" si="1"/>
        <v>0</v>
      </c>
      <c r="J29" s="51">
        <f t="shared" si="2"/>
        <v>0</v>
      </c>
    </row>
    <row r="30" spans="1:10" s="142" customFormat="1" ht="35.25" customHeight="1">
      <c r="A30" s="17">
        <v>24</v>
      </c>
      <c r="B30" s="135" t="s">
        <v>131</v>
      </c>
      <c r="C30" s="63" t="s">
        <v>58</v>
      </c>
      <c r="D30" s="17" t="s">
        <v>6</v>
      </c>
      <c r="E30" s="17">
        <v>1</v>
      </c>
      <c r="F30" s="62"/>
      <c r="G30" s="51">
        <f t="shared" si="0"/>
        <v>0</v>
      </c>
      <c r="H30" s="62"/>
      <c r="I30" s="51">
        <f t="shared" si="1"/>
        <v>0</v>
      </c>
      <c r="J30" s="51">
        <f t="shared" si="2"/>
        <v>0</v>
      </c>
    </row>
    <row r="31" spans="1:10" ht="36.75" customHeight="1">
      <c r="A31" s="17">
        <v>25</v>
      </c>
      <c r="B31" s="135" t="s">
        <v>96</v>
      </c>
      <c r="C31" s="17" t="s">
        <v>58</v>
      </c>
      <c r="D31" s="17" t="s">
        <v>6</v>
      </c>
      <c r="E31" s="17">
        <v>1</v>
      </c>
      <c r="F31" s="62"/>
      <c r="G31" s="51">
        <f t="shared" si="0"/>
        <v>0</v>
      </c>
      <c r="H31" s="62"/>
      <c r="I31" s="51">
        <f t="shared" si="1"/>
        <v>0</v>
      </c>
      <c r="J31" s="51">
        <f t="shared" si="2"/>
        <v>0</v>
      </c>
    </row>
    <row r="32" spans="1:10" s="53" customFormat="1" ht="28.5">
      <c r="A32" s="17">
        <v>26</v>
      </c>
      <c r="B32" s="135" t="s">
        <v>100</v>
      </c>
      <c r="C32" s="17" t="s">
        <v>66</v>
      </c>
      <c r="D32" s="17" t="s">
        <v>6</v>
      </c>
      <c r="E32" s="17">
        <v>1</v>
      </c>
      <c r="F32" s="29"/>
      <c r="G32" s="99">
        <f t="shared" si="0"/>
        <v>0</v>
      </c>
      <c r="H32" s="42"/>
      <c r="I32" s="99">
        <f t="shared" si="1"/>
        <v>0</v>
      </c>
      <c r="J32" s="99">
        <f t="shared" si="2"/>
        <v>0</v>
      </c>
    </row>
    <row r="33" spans="1:10" ht="28.5">
      <c r="A33" s="17">
        <v>27</v>
      </c>
      <c r="B33" s="69" t="s">
        <v>89</v>
      </c>
      <c r="C33" s="17" t="s">
        <v>66</v>
      </c>
      <c r="D33" s="71" t="s">
        <v>6</v>
      </c>
      <c r="E33" s="71">
        <v>1</v>
      </c>
      <c r="F33" s="39"/>
      <c r="G33" s="99">
        <f t="shared" si="0"/>
        <v>0</v>
      </c>
      <c r="H33" s="39"/>
      <c r="I33" s="99">
        <f t="shared" si="1"/>
        <v>0</v>
      </c>
      <c r="J33" s="99">
        <f t="shared" si="2"/>
        <v>0</v>
      </c>
    </row>
    <row r="34" spans="1:10" ht="28.5">
      <c r="A34" s="17">
        <v>28</v>
      </c>
      <c r="B34" s="137" t="s">
        <v>90</v>
      </c>
      <c r="C34" s="71" t="s">
        <v>18</v>
      </c>
      <c r="D34" s="71" t="s">
        <v>6</v>
      </c>
      <c r="E34" s="71">
        <v>1</v>
      </c>
      <c r="F34" s="39"/>
      <c r="G34" s="99">
        <f t="shared" si="0"/>
        <v>0</v>
      </c>
      <c r="H34" s="39"/>
      <c r="I34" s="99">
        <f t="shared" si="1"/>
        <v>0</v>
      </c>
      <c r="J34" s="99">
        <f t="shared" si="2"/>
        <v>0</v>
      </c>
    </row>
    <row r="35" spans="1:10" s="129" customFormat="1" ht="28.5">
      <c r="A35" s="17">
        <v>29</v>
      </c>
      <c r="B35" s="137" t="s">
        <v>136</v>
      </c>
      <c r="C35" s="63" t="s">
        <v>5</v>
      </c>
      <c r="D35" s="71" t="s">
        <v>6</v>
      </c>
      <c r="E35" s="71">
        <v>10</v>
      </c>
      <c r="F35" s="39"/>
      <c r="G35" s="99">
        <f t="shared" si="0"/>
        <v>0</v>
      </c>
      <c r="H35" s="39"/>
      <c r="I35" s="99">
        <f t="shared" si="1"/>
        <v>0</v>
      </c>
      <c r="J35" s="99">
        <f t="shared" si="2"/>
        <v>0</v>
      </c>
    </row>
    <row r="36" spans="1:10" s="6" customFormat="1" ht="28.5">
      <c r="A36" s="17">
        <v>30</v>
      </c>
      <c r="B36" s="137" t="s">
        <v>16</v>
      </c>
      <c r="C36" s="63" t="s">
        <v>5</v>
      </c>
      <c r="D36" s="63" t="s">
        <v>6</v>
      </c>
      <c r="E36" s="63">
        <v>1</v>
      </c>
      <c r="F36" s="9"/>
      <c r="G36" s="100">
        <f t="shared" si="0"/>
        <v>0</v>
      </c>
      <c r="H36" s="10"/>
      <c r="I36" s="100">
        <f t="shared" si="1"/>
        <v>0</v>
      </c>
      <c r="J36" s="100">
        <f t="shared" si="2"/>
        <v>0</v>
      </c>
    </row>
    <row r="37" spans="1:10" s="6" customFormat="1" ht="28.5">
      <c r="A37" s="17">
        <v>31</v>
      </c>
      <c r="B37" s="137" t="s">
        <v>74</v>
      </c>
      <c r="C37" s="63" t="s">
        <v>5</v>
      </c>
      <c r="D37" s="63" t="s">
        <v>6</v>
      </c>
      <c r="E37" s="63">
        <v>1</v>
      </c>
      <c r="F37" s="9"/>
      <c r="G37" s="100">
        <f t="shared" si="0"/>
        <v>0</v>
      </c>
      <c r="H37" s="10"/>
      <c r="I37" s="100">
        <f t="shared" si="1"/>
        <v>0</v>
      </c>
      <c r="J37" s="100">
        <f t="shared" si="2"/>
        <v>0</v>
      </c>
    </row>
    <row r="38" spans="1:10" s="6" customFormat="1" ht="28.5">
      <c r="A38" s="17">
        <v>32</v>
      </c>
      <c r="B38" s="137" t="s">
        <v>17</v>
      </c>
      <c r="C38" s="63" t="s">
        <v>5</v>
      </c>
      <c r="D38" s="63" t="s">
        <v>6</v>
      </c>
      <c r="E38" s="63">
        <v>1</v>
      </c>
      <c r="F38" s="9"/>
      <c r="G38" s="100">
        <f t="shared" si="0"/>
        <v>0</v>
      </c>
      <c r="H38" s="10"/>
      <c r="I38" s="100">
        <f t="shared" si="1"/>
        <v>0</v>
      </c>
      <c r="J38" s="100">
        <f t="shared" si="2"/>
        <v>0</v>
      </c>
    </row>
    <row r="39" spans="1:10" ht="28.5">
      <c r="A39" s="17">
        <v>33</v>
      </c>
      <c r="B39" s="135" t="s">
        <v>60</v>
      </c>
      <c r="C39" s="17" t="s">
        <v>58</v>
      </c>
      <c r="D39" s="17" t="s">
        <v>6</v>
      </c>
      <c r="E39" s="17">
        <v>1</v>
      </c>
      <c r="F39" s="62"/>
      <c r="G39" s="51">
        <f t="shared" si="0"/>
        <v>0</v>
      </c>
      <c r="H39" s="62"/>
      <c r="I39" s="51">
        <f t="shared" si="1"/>
        <v>0</v>
      </c>
      <c r="J39" s="51">
        <f t="shared" si="2"/>
        <v>0</v>
      </c>
    </row>
    <row r="40" spans="1:10" s="60" customFormat="1" ht="30.75" customHeight="1">
      <c r="A40" s="17">
        <v>34</v>
      </c>
      <c r="B40" s="135" t="s">
        <v>61</v>
      </c>
      <c r="C40" s="17" t="s">
        <v>58</v>
      </c>
      <c r="D40" s="17" t="s">
        <v>6</v>
      </c>
      <c r="E40" s="17">
        <v>1</v>
      </c>
      <c r="F40" s="62"/>
      <c r="G40" s="51">
        <f t="shared" si="0"/>
        <v>0</v>
      </c>
      <c r="H40" s="62"/>
      <c r="I40" s="51">
        <f t="shared" si="1"/>
        <v>0</v>
      </c>
      <c r="J40" s="51">
        <f t="shared" si="2"/>
        <v>0</v>
      </c>
    </row>
    <row r="41" spans="1:10" s="60" customFormat="1" ht="28.5" customHeight="1">
      <c r="A41" s="17">
        <v>35</v>
      </c>
      <c r="B41" s="135" t="s">
        <v>62</v>
      </c>
      <c r="C41" s="17" t="s">
        <v>58</v>
      </c>
      <c r="D41" s="17" t="s">
        <v>6</v>
      </c>
      <c r="E41" s="17">
        <v>1</v>
      </c>
      <c r="F41" s="62"/>
      <c r="G41" s="51">
        <f t="shared" si="0"/>
        <v>0</v>
      </c>
      <c r="H41" s="62"/>
      <c r="I41" s="51">
        <f t="shared" si="1"/>
        <v>0</v>
      </c>
      <c r="J41" s="51">
        <f t="shared" si="2"/>
        <v>0</v>
      </c>
    </row>
    <row r="42" spans="1:10" ht="35.25" customHeight="1">
      <c r="A42" s="17">
        <v>36</v>
      </c>
      <c r="B42" s="135" t="s">
        <v>63</v>
      </c>
      <c r="C42" s="17" t="s">
        <v>59</v>
      </c>
      <c r="D42" s="17" t="s">
        <v>6</v>
      </c>
      <c r="E42" s="17">
        <v>1</v>
      </c>
      <c r="F42" s="62"/>
      <c r="G42" s="51">
        <f t="shared" si="0"/>
        <v>0</v>
      </c>
      <c r="H42" s="62"/>
      <c r="I42" s="51">
        <f t="shared" si="1"/>
        <v>0</v>
      </c>
      <c r="J42" s="51">
        <f t="shared" si="2"/>
        <v>0</v>
      </c>
    </row>
    <row r="43" spans="1:10" ht="30.75" customHeight="1">
      <c r="A43" s="184" t="s">
        <v>25</v>
      </c>
      <c r="B43" s="185"/>
      <c r="C43" s="185"/>
      <c r="D43" s="185"/>
      <c r="E43" s="185"/>
      <c r="F43" s="186"/>
      <c r="G43" s="101">
        <f>SUM(G7:G42)</f>
        <v>0</v>
      </c>
      <c r="H43" s="40"/>
      <c r="I43" s="104">
        <f>SUM(I7:I42)</f>
        <v>0</v>
      </c>
      <c r="J43" s="104">
        <f>SUM(J7:J42)</f>
        <v>0</v>
      </c>
    </row>
    <row r="44" spans="1:10" s="6" customFormat="1" ht="15">
      <c r="A44" s="12"/>
      <c r="B44" s="54"/>
      <c r="C44" s="54"/>
      <c r="D44" s="173"/>
      <c r="E44" s="54"/>
      <c r="F44" s="12"/>
      <c r="G44" s="102"/>
      <c r="H44" s="7"/>
      <c r="I44" s="102"/>
      <c r="J44" s="102"/>
    </row>
    <row r="45" spans="1:10" s="6" customFormat="1" ht="15">
      <c r="A45" s="5"/>
      <c r="B45" s="55"/>
      <c r="C45" s="55"/>
      <c r="D45" s="86"/>
      <c r="E45" s="55"/>
      <c r="F45" s="8"/>
      <c r="G45" s="132"/>
      <c r="H45" s="8"/>
      <c r="I45" s="132"/>
      <c r="J45" s="132"/>
    </row>
    <row r="46" spans="1:10" s="6" customFormat="1">
      <c r="B46" s="55" t="s">
        <v>80</v>
      </c>
      <c r="C46" s="55"/>
      <c r="D46" s="86"/>
      <c r="E46" s="55"/>
      <c r="F46" s="8"/>
      <c r="G46" s="187" t="s">
        <v>80</v>
      </c>
      <c r="H46" s="187"/>
      <c r="I46" s="187"/>
      <c r="J46" s="187"/>
    </row>
    <row r="47" spans="1:10" s="6" customFormat="1">
      <c r="B47" s="55" t="s">
        <v>81</v>
      </c>
      <c r="C47" s="55"/>
      <c r="D47" s="86"/>
      <c r="E47" s="55"/>
      <c r="F47" s="8"/>
      <c r="G47" s="183" t="s">
        <v>105</v>
      </c>
      <c r="H47" s="183"/>
      <c r="I47" s="183"/>
      <c r="J47" s="183"/>
    </row>
  </sheetData>
  <mergeCells count="6">
    <mergeCell ref="A1:J1"/>
    <mergeCell ref="G47:J47"/>
    <mergeCell ref="A43:F43"/>
    <mergeCell ref="G46:J46"/>
    <mergeCell ref="A2:J2"/>
    <mergeCell ref="A3:J3"/>
  </mergeCells>
  <pageMargins left="0.25" right="0.25" top="0.75" bottom="0.75" header="0.3" footer="0.3"/>
  <pageSetup paperSize="9" scale="87" orientation="portrait" r:id="rId1"/>
  <rowBreaks count="1" manualBreakCount="1">
    <brk id="2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SheetLayoutView="100" workbookViewId="0">
      <selection activeCell="A2" sqref="A2:J2"/>
    </sheetView>
  </sheetViews>
  <sheetFormatPr defaultRowHeight="14.25"/>
  <cols>
    <col min="1" max="1" width="3.75" style="35" customWidth="1"/>
    <col min="2" max="2" width="19.125" style="30" customWidth="1"/>
    <col min="3" max="3" width="12.875" style="67" customWidth="1"/>
    <col min="4" max="4" width="6.75" style="30" customWidth="1"/>
    <col min="5" max="5" width="6" style="35" customWidth="1"/>
    <col min="6" max="6" width="8.5" style="30" customWidth="1"/>
    <col min="7" max="7" width="9" style="30"/>
    <col min="8" max="8" width="7.375" style="30" customWidth="1"/>
    <col min="9" max="9" width="7.25" style="30" customWidth="1"/>
    <col min="10" max="16384" width="9" style="30"/>
  </cols>
  <sheetData>
    <row r="1" spans="1:10" s="96" customFormat="1">
      <c r="A1" s="188" t="s">
        <v>153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s="27" customFormat="1" ht="48.75" customHeight="1">
      <c r="A2" s="189" t="s">
        <v>82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s="27" customFormat="1" ht="42" customHeight="1">
      <c r="A3" s="190" t="s">
        <v>92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s="27" customFormat="1" ht="19.5" customHeight="1">
      <c r="A4" s="26"/>
      <c r="B4" s="23"/>
      <c r="C4" s="23"/>
      <c r="D4" s="23"/>
      <c r="E4" s="25"/>
      <c r="F4" s="23"/>
      <c r="G4" s="23"/>
      <c r="H4" s="23"/>
      <c r="I4" s="23"/>
      <c r="J4" s="23"/>
    </row>
    <row r="5" spans="1:10" ht="45">
      <c r="A5" s="123" t="s">
        <v>0</v>
      </c>
      <c r="B5" s="34" t="s">
        <v>1</v>
      </c>
      <c r="C5" s="34" t="s">
        <v>2</v>
      </c>
      <c r="D5" s="34" t="s">
        <v>3</v>
      </c>
      <c r="E5" s="123" t="s">
        <v>4</v>
      </c>
      <c r="F5" s="34" t="s">
        <v>79</v>
      </c>
      <c r="G5" s="34" t="s">
        <v>84</v>
      </c>
      <c r="H5" s="34" t="s">
        <v>76</v>
      </c>
      <c r="I5" s="34" t="s">
        <v>77</v>
      </c>
      <c r="J5" s="34" t="s">
        <v>85</v>
      </c>
    </row>
    <row r="6" spans="1:10" ht="28.5">
      <c r="A6" s="28">
        <v>1</v>
      </c>
      <c r="B6" s="31" t="s">
        <v>26</v>
      </c>
      <c r="C6" s="29" t="s">
        <v>27</v>
      </c>
      <c r="D6" s="29" t="s">
        <v>6</v>
      </c>
      <c r="E6" s="28">
        <v>1</v>
      </c>
      <c r="F6" s="29"/>
      <c r="G6" s="122">
        <f>E6*F6</f>
        <v>0</v>
      </c>
      <c r="H6" s="32"/>
      <c r="I6" s="122">
        <f>ROUND(G6*H6,2)</f>
        <v>0</v>
      </c>
      <c r="J6" s="122">
        <f>G6+I6</f>
        <v>0</v>
      </c>
    </row>
    <row r="7" spans="1:10" ht="28.5">
      <c r="A7" s="28">
        <v>2</v>
      </c>
      <c r="B7" s="31" t="s">
        <v>91</v>
      </c>
      <c r="C7" s="29" t="s">
        <v>27</v>
      </c>
      <c r="D7" s="29" t="s">
        <v>6</v>
      </c>
      <c r="E7" s="28">
        <v>1</v>
      </c>
      <c r="F7" s="29"/>
      <c r="G7" s="122">
        <f t="shared" ref="G7:G14" si="0">E7*F7</f>
        <v>0</v>
      </c>
      <c r="H7" s="32"/>
      <c r="I7" s="122">
        <f t="shared" ref="I7:I14" si="1">ROUND(G7*H7,2)</f>
        <v>0</v>
      </c>
      <c r="J7" s="122">
        <f t="shared" ref="J7:J14" si="2">G7+I7</f>
        <v>0</v>
      </c>
    </row>
    <row r="8" spans="1:10" ht="28.5">
      <c r="A8" s="28">
        <v>3</v>
      </c>
      <c r="B8" s="33" t="s">
        <v>28</v>
      </c>
      <c r="C8" s="29" t="s">
        <v>27</v>
      </c>
      <c r="D8" s="29" t="s">
        <v>7</v>
      </c>
      <c r="E8" s="28">
        <v>1</v>
      </c>
      <c r="F8" s="29"/>
      <c r="G8" s="122">
        <f t="shared" si="0"/>
        <v>0</v>
      </c>
      <c r="H8" s="29"/>
      <c r="I8" s="122">
        <f t="shared" si="1"/>
        <v>0</v>
      </c>
      <c r="J8" s="122">
        <f t="shared" si="2"/>
        <v>0</v>
      </c>
    </row>
    <row r="9" spans="1:10" ht="28.5">
      <c r="A9" s="28">
        <v>4</v>
      </c>
      <c r="B9" s="33" t="s">
        <v>29</v>
      </c>
      <c r="C9" s="29" t="s">
        <v>27</v>
      </c>
      <c r="D9" s="29" t="s">
        <v>6</v>
      </c>
      <c r="E9" s="28">
        <v>1</v>
      </c>
      <c r="F9" s="29"/>
      <c r="G9" s="122">
        <f t="shared" si="0"/>
        <v>0</v>
      </c>
      <c r="H9" s="29"/>
      <c r="I9" s="122">
        <f t="shared" si="1"/>
        <v>0</v>
      </c>
      <c r="J9" s="122">
        <f t="shared" si="2"/>
        <v>0</v>
      </c>
    </row>
    <row r="10" spans="1:10">
      <c r="A10" s="28">
        <v>5</v>
      </c>
      <c r="B10" s="33" t="s">
        <v>30</v>
      </c>
      <c r="C10" s="29" t="s">
        <v>27</v>
      </c>
      <c r="D10" s="29" t="s">
        <v>6</v>
      </c>
      <c r="E10" s="28">
        <v>1</v>
      </c>
      <c r="F10" s="29"/>
      <c r="G10" s="122">
        <f t="shared" si="0"/>
        <v>0</v>
      </c>
      <c r="H10" s="29"/>
      <c r="I10" s="122">
        <f t="shared" si="1"/>
        <v>0</v>
      </c>
      <c r="J10" s="122">
        <f t="shared" si="2"/>
        <v>0</v>
      </c>
    </row>
    <row r="11" spans="1:10">
      <c r="A11" s="28">
        <v>6</v>
      </c>
      <c r="B11" s="33" t="s">
        <v>31</v>
      </c>
      <c r="C11" s="29" t="s">
        <v>27</v>
      </c>
      <c r="D11" s="29" t="s">
        <v>7</v>
      </c>
      <c r="E11" s="28">
        <v>1</v>
      </c>
      <c r="F11" s="29"/>
      <c r="G11" s="122">
        <f t="shared" si="0"/>
        <v>0</v>
      </c>
      <c r="H11" s="29"/>
      <c r="I11" s="122">
        <f t="shared" si="1"/>
        <v>0</v>
      </c>
      <c r="J11" s="122">
        <f t="shared" si="2"/>
        <v>0</v>
      </c>
    </row>
    <row r="12" spans="1:10" ht="28.5">
      <c r="A12" s="28">
        <v>7</v>
      </c>
      <c r="B12" s="33" t="s">
        <v>32</v>
      </c>
      <c r="C12" s="29" t="s">
        <v>27</v>
      </c>
      <c r="D12" s="29" t="s">
        <v>7</v>
      </c>
      <c r="E12" s="28">
        <v>1</v>
      </c>
      <c r="F12" s="29"/>
      <c r="G12" s="122">
        <f t="shared" si="0"/>
        <v>0</v>
      </c>
      <c r="H12" s="29"/>
      <c r="I12" s="122">
        <f t="shared" si="1"/>
        <v>0</v>
      </c>
      <c r="J12" s="122">
        <f t="shared" si="2"/>
        <v>0</v>
      </c>
    </row>
    <row r="13" spans="1:10" ht="28.5">
      <c r="A13" s="28">
        <v>8</v>
      </c>
      <c r="B13" s="33" t="s">
        <v>33</v>
      </c>
      <c r="C13" s="29" t="s">
        <v>27</v>
      </c>
      <c r="D13" s="29" t="s">
        <v>7</v>
      </c>
      <c r="E13" s="28">
        <v>1</v>
      </c>
      <c r="F13" s="29"/>
      <c r="G13" s="122">
        <f t="shared" si="0"/>
        <v>0</v>
      </c>
      <c r="H13" s="29"/>
      <c r="I13" s="122">
        <f t="shared" si="1"/>
        <v>0</v>
      </c>
      <c r="J13" s="122">
        <f t="shared" si="2"/>
        <v>0</v>
      </c>
    </row>
    <row r="14" spans="1:10">
      <c r="A14" s="28">
        <v>9</v>
      </c>
      <c r="B14" s="33" t="s">
        <v>34</v>
      </c>
      <c r="C14" s="29" t="s">
        <v>27</v>
      </c>
      <c r="D14" s="29" t="s">
        <v>6</v>
      </c>
      <c r="E14" s="28">
        <v>1</v>
      </c>
      <c r="F14" s="29"/>
      <c r="G14" s="122">
        <f t="shared" si="0"/>
        <v>0</v>
      </c>
      <c r="H14" s="29"/>
      <c r="I14" s="122">
        <f t="shared" si="1"/>
        <v>0</v>
      </c>
      <c r="J14" s="122">
        <f t="shared" si="2"/>
        <v>0</v>
      </c>
    </row>
    <row r="15" spans="1:10" ht="25.5" customHeight="1">
      <c r="A15" s="192" t="s">
        <v>35</v>
      </c>
      <c r="B15" s="193"/>
      <c r="C15" s="193"/>
      <c r="D15" s="193"/>
      <c r="E15" s="193"/>
      <c r="F15" s="194"/>
      <c r="G15" s="34">
        <f>SUM(G6:G14)</f>
        <v>0</v>
      </c>
      <c r="H15" s="36"/>
      <c r="I15" s="34">
        <f>SUM(I6:I14)</f>
        <v>0</v>
      </c>
      <c r="J15" s="34">
        <f>SUM(J6:J14)</f>
        <v>0</v>
      </c>
    </row>
    <row r="16" spans="1:10" s="6" customFormat="1" ht="15">
      <c r="A16" s="12"/>
      <c r="B16" s="12"/>
      <c r="C16" s="65"/>
      <c r="D16" s="12"/>
      <c r="E16" s="12"/>
      <c r="F16" s="12"/>
      <c r="G16" s="7"/>
      <c r="H16" s="7"/>
      <c r="I16" s="7"/>
      <c r="J16" s="13"/>
    </row>
    <row r="17" spans="1:10" s="6" customFormat="1" ht="15">
      <c r="A17" s="5"/>
      <c r="C17" s="66"/>
      <c r="F17" s="8"/>
      <c r="G17" s="8"/>
      <c r="H17" s="8"/>
      <c r="I17" s="8"/>
      <c r="J17" s="11"/>
    </row>
    <row r="18" spans="1:10" s="6" customFormat="1">
      <c r="B18" s="6" t="s">
        <v>80</v>
      </c>
      <c r="C18" s="66"/>
      <c r="F18" s="8"/>
      <c r="G18" s="187" t="s">
        <v>80</v>
      </c>
      <c r="H18" s="187"/>
      <c r="I18" s="187"/>
      <c r="J18" s="187"/>
    </row>
    <row r="19" spans="1:10" s="6" customFormat="1">
      <c r="B19" s="6" t="s">
        <v>81</v>
      </c>
      <c r="C19" s="66"/>
      <c r="F19" s="8"/>
      <c r="G19" s="187" t="s">
        <v>105</v>
      </c>
      <c r="H19" s="187"/>
      <c r="I19" s="187"/>
      <c r="J19" s="187"/>
    </row>
    <row r="20" spans="1:10" s="1" customFormat="1">
      <c r="C20" s="44"/>
    </row>
  </sheetData>
  <mergeCells count="6">
    <mergeCell ref="A1:J1"/>
    <mergeCell ref="G19:J19"/>
    <mergeCell ref="A2:J2"/>
    <mergeCell ref="A3:J3"/>
    <mergeCell ref="A15:F15"/>
    <mergeCell ref="G18:J18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SheetLayoutView="100" workbookViewId="0">
      <selection activeCell="C28" sqref="C28"/>
    </sheetView>
  </sheetViews>
  <sheetFormatPr defaultRowHeight="14.25"/>
  <cols>
    <col min="1" max="1" width="4.5" style="1" customWidth="1"/>
    <col min="2" max="2" width="28.75" style="1" customWidth="1"/>
    <col min="3" max="3" width="9.75" style="170" customWidth="1"/>
    <col min="4" max="4" width="5.875" style="170" customWidth="1"/>
    <col min="5" max="5" width="6.25" style="1" customWidth="1"/>
    <col min="6" max="6" width="10.375" style="30" customWidth="1"/>
    <col min="7" max="7" width="8.875" style="30" customWidth="1"/>
    <col min="8" max="8" width="9" style="35"/>
    <col min="9" max="9" width="9" style="30"/>
    <col min="10" max="10" width="9.875" style="30" customWidth="1"/>
  </cols>
  <sheetData>
    <row r="1" spans="1:10">
      <c r="A1" s="195" t="s">
        <v>151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s="14" customFormat="1" ht="48.75" customHeight="1">
      <c r="A2" s="175" t="s">
        <v>82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0" s="14" customFormat="1" ht="42" customHeight="1">
      <c r="A3" s="197" t="s">
        <v>93</v>
      </c>
      <c r="B3" s="198"/>
      <c r="C3" s="198"/>
      <c r="D3" s="198"/>
      <c r="E3" s="198"/>
      <c r="F3" s="198"/>
      <c r="G3" s="198"/>
      <c r="H3" s="198"/>
      <c r="I3" s="198"/>
      <c r="J3" s="198"/>
    </row>
    <row r="4" spans="1:10" s="14" customFormat="1" ht="19.5" customHeight="1">
      <c r="A4" s="45"/>
      <c r="B4" s="46"/>
      <c r="C4" s="171"/>
      <c r="D4" s="171"/>
      <c r="E4" s="46"/>
      <c r="F4" s="47"/>
      <c r="G4" s="47"/>
      <c r="H4" s="48"/>
      <c r="I4" s="47"/>
      <c r="J4" s="47"/>
    </row>
    <row r="5" spans="1:10" s="14" customFormat="1" ht="45.75" customHeight="1">
      <c r="A5" s="116" t="s">
        <v>0</v>
      </c>
      <c r="B5" s="118" t="s">
        <v>1</v>
      </c>
      <c r="C5" s="116" t="s">
        <v>2</v>
      </c>
      <c r="D5" s="116" t="s">
        <v>3</v>
      </c>
      <c r="E5" s="116" t="s">
        <v>4</v>
      </c>
      <c r="F5" s="143" t="s">
        <v>79</v>
      </c>
      <c r="G5" s="144" t="s">
        <v>84</v>
      </c>
      <c r="H5" s="145" t="s">
        <v>76</v>
      </c>
      <c r="I5" s="144" t="s">
        <v>77</v>
      </c>
      <c r="J5" s="144" t="s">
        <v>85</v>
      </c>
    </row>
    <row r="6" spans="1:10" ht="28.5">
      <c r="A6" s="41">
        <v>1</v>
      </c>
      <c r="B6" s="69" t="s">
        <v>36</v>
      </c>
      <c r="C6" s="21" t="s">
        <v>37</v>
      </c>
      <c r="D6" s="21" t="s">
        <v>7</v>
      </c>
      <c r="E6" s="21">
        <v>1</v>
      </c>
      <c r="F6" s="39"/>
      <c r="G6" s="39">
        <f>E6*F6</f>
        <v>0</v>
      </c>
      <c r="H6" s="163"/>
      <c r="I6" s="42">
        <f>ROUND(G6*H6,2)</f>
        <v>0</v>
      </c>
      <c r="J6" s="42">
        <f t="shared" ref="J6:J22" si="0">G6+I6</f>
        <v>0</v>
      </c>
    </row>
    <row r="7" spans="1:10" ht="28.5">
      <c r="A7" s="41">
        <v>2</v>
      </c>
      <c r="B7" s="69" t="s">
        <v>38</v>
      </c>
      <c r="C7" s="21" t="s">
        <v>37</v>
      </c>
      <c r="D7" s="21" t="s">
        <v>7</v>
      </c>
      <c r="E7" s="21">
        <v>1</v>
      </c>
      <c r="F7" s="39"/>
      <c r="G7" s="39">
        <f t="shared" ref="G7:G22" si="1">E7*F7</f>
        <v>0</v>
      </c>
      <c r="H7" s="163"/>
      <c r="I7" s="42">
        <f t="shared" ref="I7:I22" si="2">ROUND(G7*H7,2)</f>
        <v>0</v>
      </c>
      <c r="J7" s="42">
        <f t="shared" si="0"/>
        <v>0</v>
      </c>
    </row>
    <row r="8" spans="1:10" ht="28.5">
      <c r="A8" s="41">
        <v>3</v>
      </c>
      <c r="B8" s="69" t="s">
        <v>39</v>
      </c>
      <c r="C8" s="21" t="s">
        <v>37</v>
      </c>
      <c r="D8" s="21" t="s">
        <v>7</v>
      </c>
      <c r="E8" s="21">
        <v>1</v>
      </c>
      <c r="F8" s="39"/>
      <c r="G8" s="39">
        <f t="shared" si="1"/>
        <v>0</v>
      </c>
      <c r="H8" s="163"/>
      <c r="I8" s="42">
        <f t="shared" si="2"/>
        <v>0</v>
      </c>
      <c r="J8" s="42">
        <f t="shared" si="0"/>
        <v>0</v>
      </c>
    </row>
    <row r="9" spans="1:10">
      <c r="A9" s="41">
        <v>4</v>
      </c>
      <c r="B9" s="69" t="s">
        <v>40</v>
      </c>
      <c r="C9" s="21" t="s">
        <v>37</v>
      </c>
      <c r="D9" s="21" t="s">
        <v>7</v>
      </c>
      <c r="E9" s="21">
        <v>1</v>
      </c>
      <c r="F9" s="39"/>
      <c r="G9" s="39">
        <f t="shared" si="1"/>
        <v>0</v>
      </c>
      <c r="H9" s="163"/>
      <c r="I9" s="42">
        <f t="shared" si="2"/>
        <v>0</v>
      </c>
      <c r="J9" s="42">
        <f t="shared" si="0"/>
        <v>0</v>
      </c>
    </row>
    <row r="10" spans="1:10">
      <c r="A10" s="41">
        <v>5</v>
      </c>
      <c r="B10" s="69" t="s">
        <v>41</v>
      </c>
      <c r="C10" s="21" t="s">
        <v>37</v>
      </c>
      <c r="D10" s="21" t="s">
        <v>7</v>
      </c>
      <c r="E10" s="21">
        <v>1</v>
      </c>
      <c r="F10" s="39"/>
      <c r="G10" s="39">
        <f t="shared" si="1"/>
        <v>0</v>
      </c>
      <c r="H10" s="163"/>
      <c r="I10" s="42">
        <f t="shared" si="2"/>
        <v>0</v>
      </c>
      <c r="J10" s="42">
        <f t="shared" si="0"/>
        <v>0</v>
      </c>
    </row>
    <row r="11" spans="1:10">
      <c r="A11" s="41">
        <v>6</v>
      </c>
      <c r="B11" s="69" t="s">
        <v>42</v>
      </c>
      <c r="C11" s="21" t="s">
        <v>37</v>
      </c>
      <c r="D11" s="21" t="s">
        <v>7</v>
      </c>
      <c r="E11" s="21">
        <v>1</v>
      </c>
      <c r="F11" s="39"/>
      <c r="G11" s="39">
        <f t="shared" si="1"/>
        <v>0</v>
      </c>
      <c r="H11" s="163"/>
      <c r="I11" s="42">
        <f t="shared" si="2"/>
        <v>0</v>
      </c>
      <c r="J11" s="42">
        <f t="shared" si="0"/>
        <v>0</v>
      </c>
    </row>
    <row r="12" spans="1:10">
      <c r="A12" s="41">
        <v>7</v>
      </c>
      <c r="B12" s="69" t="s">
        <v>43</v>
      </c>
      <c r="C12" s="21" t="s">
        <v>37</v>
      </c>
      <c r="D12" s="21" t="s">
        <v>7</v>
      </c>
      <c r="E12" s="21">
        <v>1</v>
      </c>
      <c r="F12" s="39"/>
      <c r="G12" s="39">
        <f t="shared" si="1"/>
        <v>0</v>
      </c>
      <c r="H12" s="163"/>
      <c r="I12" s="42">
        <f t="shared" si="2"/>
        <v>0</v>
      </c>
      <c r="J12" s="42">
        <f t="shared" si="0"/>
        <v>0</v>
      </c>
    </row>
    <row r="13" spans="1:10" ht="28.5">
      <c r="A13" s="41">
        <v>8</v>
      </c>
      <c r="B13" s="69" t="s">
        <v>44</v>
      </c>
      <c r="C13" s="21" t="s">
        <v>37</v>
      </c>
      <c r="D13" s="21" t="s">
        <v>7</v>
      </c>
      <c r="E13" s="21">
        <v>1</v>
      </c>
      <c r="F13" s="39"/>
      <c r="G13" s="39">
        <f t="shared" si="1"/>
        <v>0</v>
      </c>
      <c r="H13" s="163"/>
      <c r="I13" s="42">
        <f t="shared" si="2"/>
        <v>0</v>
      </c>
      <c r="J13" s="42">
        <f t="shared" si="0"/>
        <v>0</v>
      </c>
    </row>
    <row r="14" spans="1:10">
      <c r="A14" s="41">
        <v>9</v>
      </c>
      <c r="B14" s="69" t="s">
        <v>45</v>
      </c>
      <c r="C14" s="21" t="s">
        <v>37</v>
      </c>
      <c r="D14" s="21" t="s">
        <v>7</v>
      </c>
      <c r="E14" s="21">
        <v>1</v>
      </c>
      <c r="F14" s="39"/>
      <c r="G14" s="39">
        <f t="shared" si="1"/>
        <v>0</v>
      </c>
      <c r="H14" s="163"/>
      <c r="I14" s="42">
        <f t="shared" si="2"/>
        <v>0</v>
      </c>
      <c r="J14" s="42">
        <f t="shared" si="0"/>
        <v>0</v>
      </c>
    </row>
    <row r="15" spans="1:10">
      <c r="A15" s="41">
        <v>10</v>
      </c>
      <c r="B15" s="69" t="s">
        <v>46</v>
      </c>
      <c r="C15" s="21" t="s">
        <v>37</v>
      </c>
      <c r="D15" s="21" t="s">
        <v>7</v>
      </c>
      <c r="E15" s="21">
        <v>1</v>
      </c>
      <c r="F15" s="39"/>
      <c r="G15" s="39">
        <f t="shared" si="1"/>
        <v>0</v>
      </c>
      <c r="H15" s="163"/>
      <c r="I15" s="42">
        <f t="shared" si="2"/>
        <v>0</v>
      </c>
      <c r="J15" s="42">
        <f t="shared" si="0"/>
        <v>0</v>
      </c>
    </row>
    <row r="16" spans="1:10">
      <c r="A16" s="41">
        <v>11</v>
      </c>
      <c r="B16" s="69" t="s">
        <v>47</v>
      </c>
      <c r="C16" s="21" t="s">
        <v>37</v>
      </c>
      <c r="D16" s="21" t="s">
        <v>7</v>
      </c>
      <c r="E16" s="21">
        <v>1</v>
      </c>
      <c r="F16" s="39"/>
      <c r="G16" s="39">
        <f t="shared" si="1"/>
        <v>0</v>
      </c>
      <c r="H16" s="163"/>
      <c r="I16" s="42">
        <f t="shared" si="2"/>
        <v>0</v>
      </c>
      <c r="J16" s="42">
        <f t="shared" si="0"/>
        <v>0</v>
      </c>
    </row>
    <row r="17" spans="1:10">
      <c r="A17" s="41">
        <v>12</v>
      </c>
      <c r="B17" s="69" t="s">
        <v>48</v>
      </c>
      <c r="C17" s="21" t="s">
        <v>37</v>
      </c>
      <c r="D17" s="21" t="s">
        <v>7</v>
      </c>
      <c r="E17" s="21">
        <v>1</v>
      </c>
      <c r="F17" s="39"/>
      <c r="G17" s="39">
        <f t="shared" si="1"/>
        <v>0</v>
      </c>
      <c r="H17" s="163"/>
      <c r="I17" s="42">
        <f t="shared" si="2"/>
        <v>0</v>
      </c>
      <c r="J17" s="42">
        <f t="shared" si="0"/>
        <v>0</v>
      </c>
    </row>
    <row r="18" spans="1:10" ht="28.5">
      <c r="A18" s="41">
        <v>13</v>
      </c>
      <c r="B18" s="69" t="s">
        <v>49</v>
      </c>
      <c r="C18" s="21" t="s">
        <v>37</v>
      </c>
      <c r="D18" s="21" t="s">
        <v>7</v>
      </c>
      <c r="E18" s="21">
        <v>1</v>
      </c>
      <c r="F18" s="39"/>
      <c r="G18" s="39">
        <f t="shared" si="1"/>
        <v>0</v>
      </c>
      <c r="H18" s="163"/>
      <c r="I18" s="42">
        <f t="shared" si="2"/>
        <v>0</v>
      </c>
      <c r="J18" s="42">
        <f t="shared" si="0"/>
        <v>0</v>
      </c>
    </row>
    <row r="19" spans="1:10">
      <c r="A19" s="41">
        <v>14</v>
      </c>
      <c r="B19" s="69" t="s">
        <v>50</v>
      </c>
      <c r="C19" s="21" t="s">
        <v>37</v>
      </c>
      <c r="D19" s="21" t="s">
        <v>7</v>
      </c>
      <c r="E19" s="21">
        <v>1</v>
      </c>
      <c r="F19" s="39"/>
      <c r="G19" s="39">
        <f t="shared" si="1"/>
        <v>0</v>
      </c>
      <c r="H19" s="163"/>
      <c r="I19" s="42">
        <f t="shared" si="2"/>
        <v>0</v>
      </c>
      <c r="J19" s="42">
        <f t="shared" si="0"/>
        <v>0</v>
      </c>
    </row>
    <row r="20" spans="1:10">
      <c r="A20" s="41">
        <v>15</v>
      </c>
      <c r="B20" s="69" t="s">
        <v>51</v>
      </c>
      <c r="C20" s="21" t="s">
        <v>37</v>
      </c>
      <c r="D20" s="21" t="s">
        <v>7</v>
      </c>
      <c r="E20" s="21">
        <v>1</v>
      </c>
      <c r="F20" s="39"/>
      <c r="G20" s="39">
        <f t="shared" si="1"/>
        <v>0</v>
      </c>
      <c r="H20" s="163"/>
      <c r="I20" s="42">
        <f t="shared" si="2"/>
        <v>0</v>
      </c>
      <c r="J20" s="42">
        <f t="shared" si="0"/>
        <v>0</v>
      </c>
    </row>
    <row r="21" spans="1:10" ht="28.5">
      <c r="A21" s="41">
        <v>16</v>
      </c>
      <c r="B21" s="69" t="s">
        <v>52</v>
      </c>
      <c r="C21" s="21" t="s">
        <v>37</v>
      </c>
      <c r="D21" s="21" t="s">
        <v>7</v>
      </c>
      <c r="E21" s="21">
        <v>1</v>
      </c>
      <c r="F21" s="39"/>
      <c r="G21" s="39">
        <f t="shared" si="1"/>
        <v>0</v>
      </c>
      <c r="H21" s="163"/>
      <c r="I21" s="42">
        <f t="shared" si="2"/>
        <v>0</v>
      </c>
      <c r="J21" s="42">
        <f t="shared" si="0"/>
        <v>0</v>
      </c>
    </row>
    <row r="22" spans="1:10" ht="28.5">
      <c r="A22" s="41">
        <v>17</v>
      </c>
      <c r="B22" s="69" t="s">
        <v>53</v>
      </c>
      <c r="C22" s="21" t="s">
        <v>37</v>
      </c>
      <c r="D22" s="21" t="s">
        <v>7</v>
      </c>
      <c r="E22" s="21">
        <v>1</v>
      </c>
      <c r="F22" s="39"/>
      <c r="G22" s="39">
        <f t="shared" si="1"/>
        <v>0</v>
      </c>
      <c r="H22" s="163"/>
      <c r="I22" s="42">
        <f t="shared" si="2"/>
        <v>0</v>
      </c>
      <c r="J22" s="42">
        <f t="shared" si="0"/>
        <v>0</v>
      </c>
    </row>
    <row r="23" spans="1:10" ht="34.5" customHeight="1">
      <c r="A23" s="196" t="s">
        <v>25</v>
      </c>
      <c r="B23" s="196"/>
      <c r="C23" s="196"/>
      <c r="D23" s="196"/>
      <c r="E23" s="196"/>
      <c r="F23" s="196"/>
      <c r="G23" s="34">
        <f>SUM(G6:G22)</f>
        <v>0</v>
      </c>
      <c r="H23" s="49"/>
      <c r="I23" s="43">
        <f>SUM(I6:I22)</f>
        <v>0</v>
      </c>
      <c r="J23" s="43">
        <f>SUM(J6:J22)</f>
        <v>0</v>
      </c>
    </row>
    <row r="24" spans="1:10">
      <c r="B24" s="44"/>
      <c r="D24" s="201"/>
      <c r="E24" s="201"/>
      <c r="I24" s="202"/>
      <c r="J24" s="202"/>
    </row>
    <row r="25" spans="1:10">
      <c r="A25" s="89"/>
      <c r="B25" s="44"/>
      <c r="D25" s="172"/>
      <c r="E25" s="91"/>
      <c r="F25" s="90"/>
      <c r="G25" s="90"/>
      <c r="I25" s="92"/>
      <c r="J25" s="92"/>
    </row>
    <row r="26" spans="1:10">
      <c r="A26" s="89"/>
      <c r="B26" s="44"/>
      <c r="D26" s="172"/>
      <c r="E26" s="91"/>
      <c r="F26" s="90"/>
      <c r="G26" s="90"/>
      <c r="I26" s="92"/>
      <c r="J26" s="92"/>
    </row>
    <row r="27" spans="1:10" s="6" customFormat="1">
      <c r="B27" s="6" t="s">
        <v>80</v>
      </c>
      <c r="C27" s="66"/>
      <c r="D27" s="66"/>
      <c r="F27" s="8"/>
      <c r="G27" s="187" t="s">
        <v>80</v>
      </c>
      <c r="H27" s="187"/>
      <c r="I27" s="187"/>
      <c r="J27" s="187"/>
    </row>
    <row r="28" spans="1:10" s="6" customFormat="1">
      <c r="B28" s="6" t="s">
        <v>81</v>
      </c>
      <c r="C28" s="66"/>
      <c r="D28" s="66"/>
      <c r="F28" s="8"/>
      <c r="G28" s="187" t="s">
        <v>105</v>
      </c>
      <c r="H28" s="187"/>
      <c r="I28" s="187"/>
      <c r="J28" s="187"/>
    </row>
    <row r="29" spans="1:10">
      <c r="A29" s="199"/>
      <c r="B29" s="199"/>
      <c r="D29" s="199"/>
      <c r="E29" s="199"/>
      <c r="F29" s="199"/>
      <c r="G29" s="199"/>
      <c r="H29" s="199"/>
      <c r="I29" s="200"/>
      <c r="J29" s="200"/>
    </row>
    <row r="30" spans="1:10">
      <c r="D30" s="199"/>
      <c r="E30" s="199"/>
      <c r="I30" s="200"/>
      <c r="J30" s="200"/>
    </row>
  </sheetData>
  <mergeCells count="14">
    <mergeCell ref="A1:J1"/>
    <mergeCell ref="A23:F23"/>
    <mergeCell ref="A2:J2"/>
    <mergeCell ref="A3:J3"/>
    <mergeCell ref="D30:E30"/>
    <mergeCell ref="I30:J30"/>
    <mergeCell ref="D24:E24"/>
    <mergeCell ref="I24:J24"/>
    <mergeCell ref="A29:B29"/>
    <mergeCell ref="D29:E29"/>
    <mergeCell ref="F29:H29"/>
    <mergeCell ref="I29:J29"/>
    <mergeCell ref="G27:J27"/>
    <mergeCell ref="G28:J28"/>
  </mergeCells>
  <pageMargins left="0.25" right="0.25" top="0.75" bottom="0.75" header="0.3" footer="0.3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SheetLayoutView="100" workbookViewId="0">
      <selection activeCell="K5" sqref="K5"/>
    </sheetView>
  </sheetViews>
  <sheetFormatPr defaultRowHeight="14.25"/>
  <cols>
    <col min="1" max="1" width="4.5" style="1" customWidth="1"/>
    <col min="2" max="2" width="16.5" style="1" customWidth="1"/>
    <col min="3" max="3" width="13.625" style="1" customWidth="1"/>
    <col min="4" max="4" width="5.875" style="1" customWidth="1"/>
    <col min="5" max="5" width="5.375" style="1" customWidth="1"/>
    <col min="6" max="10" width="9" style="30"/>
    <col min="11" max="16384" width="9" style="1"/>
  </cols>
  <sheetData>
    <row r="1" spans="1:10" s="95" customFormat="1">
      <c r="A1" s="195" t="s">
        <v>151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s="20" customFormat="1" ht="48.75" customHeight="1">
      <c r="A2" s="175" t="s">
        <v>82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0" s="20" customFormat="1" ht="42" customHeight="1">
      <c r="A3" s="197" t="s">
        <v>94</v>
      </c>
      <c r="B3" s="198"/>
      <c r="C3" s="198"/>
      <c r="D3" s="198"/>
      <c r="E3" s="198"/>
      <c r="F3" s="198"/>
      <c r="G3" s="198"/>
      <c r="H3" s="198"/>
      <c r="I3" s="198"/>
      <c r="J3" s="198"/>
    </row>
    <row r="4" spans="1:10" s="20" customFormat="1" ht="19.5" customHeight="1">
      <c r="A4" s="45"/>
      <c r="B4" s="46"/>
      <c r="C4" s="46"/>
      <c r="D4" s="46"/>
      <c r="E4" s="46"/>
      <c r="F4" s="47"/>
      <c r="G4" s="47"/>
      <c r="H4" s="47"/>
      <c r="I4" s="47"/>
      <c r="J4" s="47"/>
    </row>
    <row r="5" spans="1:10" ht="45">
      <c r="A5" s="120" t="s">
        <v>0</v>
      </c>
      <c r="B5" s="120" t="s">
        <v>1</v>
      </c>
      <c r="C5" s="120" t="s">
        <v>2</v>
      </c>
      <c r="D5" s="120" t="s">
        <v>3</v>
      </c>
      <c r="E5" s="120" t="s">
        <v>4</v>
      </c>
      <c r="F5" s="34" t="s">
        <v>79</v>
      </c>
      <c r="G5" s="34" t="s">
        <v>75</v>
      </c>
      <c r="H5" s="34" t="s">
        <v>76</v>
      </c>
      <c r="I5" s="34" t="s">
        <v>77</v>
      </c>
      <c r="J5" s="34" t="s">
        <v>85</v>
      </c>
    </row>
    <row r="6" spans="1:10" ht="39" customHeight="1">
      <c r="A6" s="3">
        <v>1</v>
      </c>
      <c r="B6" s="4" t="s">
        <v>55</v>
      </c>
      <c r="C6" s="2" t="s">
        <v>56</v>
      </c>
      <c r="D6" s="2" t="s">
        <v>6</v>
      </c>
      <c r="E6" s="2">
        <v>1</v>
      </c>
      <c r="F6" s="29"/>
      <c r="G6" s="29">
        <f>E6*F6</f>
        <v>0</v>
      </c>
      <c r="H6" s="164"/>
      <c r="I6" s="29">
        <f>ROUND(G6*H6,2)</f>
        <v>0</v>
      </c>
      <c r="J6" s="29">
        <f>G6+I6</f>
        <v>0</v>
      </c>
    </row>
    <row r="7" spans="1:10" ht="49.5" customHeight="1">
      <c r="A7" s="3">
        <v>2</v>
      </c>
      <c r="B7" s="4" t="s">
        <v>95</v>
      </c>
      <c r="C7" s="2" t="s">
        <v>56</v>
      </c>
      <c r="D7" s="2" t="s">
        <v>6</v>
      </c>
      <c r="E7" s="2">
        <v>1</v>
      </c>
      <c r="F7" s="29"/>
      <c r="G7" s="29">
        <f>E7*F7</f>
        <v>0</v>
      </c>
      <c r="H7" s="164"/>
      <c r="I7" s="29">
        <f t="shared" ref="I7:I10" si="0">ROUND(G7*H7,2)</f>
        <v>0</v>
      </c>
      <c r="J7" s="29">
        <f>G7+I7</f>
        <v>0</v>
      </c>
    </row>
    <row r="8" spans="1:10" ht="42.75">
      <c r="A8" s="3">
        <v>3</v>
      </c>
      <c r="B8" s="4" t="s">
        <v>57</v>
      </c>
      <c r="C8" s="2" t="s">
        <v>56</v>
      </c>
      <c r="D8" s="2" t="s">
        <v>6</v>
      </c>
      <c r="E8" s="2">
        <v>1</v>
      </c>
      <c r="F8" s="29"/>
      <c r="G8" s="29">
        <f>E8*F8</f>
        <v>0</v>
      </c>
      <c r="H8" s="164"/>
      <c r="I8" s="29">
        <f t="shared" si="0"/>
        <v>0</v>
      </c>
      <c r="J8" s="29">
        <f>G8+I8</f>
        <v>0</v>
      </c>
    </row>
    <row r="9" spans="1:10" s="129" customFormat="1" ht="35.25" customHeight="1">
      <c r="A9" s="3">
        <v>4</v>
      </c>
      <c r="B9" s="136" t="s">
        <v>137</v>
      </c>
      <c r="C9" s="17" t="s">
        <v>5</v>
      </c>
      <c r="D9" s="17" t="s">
        <v>6</v>
      </c>
      <c r="E9" s="17">
        <v>1</v>
      </c>
      <c r="F9" s="130"/>
      <c r="G9" s="51">
        <f>E9*F9</f>
        <v>0</v>
      </c>
      <c r="H9" s="164"/>
      <c r="I9" s="29">
        <f t="shared" si="0"/>
        <v>0</v>
      </c>
      <c r="J9" s="51">
        <f>G9+I9</f>
        <v>0</v>
      </c>
    </row>
    <row r="10" spans="1:10" s="134" customFormat="1" ht="57" customHeight="1">
      <c r="A10" s="3">
        <v>5</v>
      </c>
      <c r="B10" s="136" t="s">
        <v>146</v>
      </c>
      <c r="C10" s="17" t="s">
        <v>5</v>
      </c>
      <c r="D10" s="17" t="s">
        <v>6</v>
      </c>
      <c r="E10" s="17">
        <v>4</v>
      </c>
      <c r="F10" s="130"/>
      <c r="G10" s="51">
        <f>E10*F10</f>
        <v>0</v>
      </c>
      <c r="H10" s="164"/>
      <c r="I10" s="29">
        <f t="shared" si="0"/>
        <v>0</v>
      </c>
      <c r="J10" s="51">
        <f>G10+I10</f>
        <v>0</v>
      </c>
    </row>
    <row r="11" spans="1:10" ht="28.5" customHeight="1">
      <c r="A11" s="204" t="s">
        <v>25</v>
      </c>
      <c r="B11" s="205"/>
      <c r="C11" s="205"/>
      <c r="D11" s="205"/>
      <c r="E11" s="205"/>
      <c r="F11" s="206"/>
      <c r="G11" s="34">
        <f>SUM(G6:G8)</f>
        <v>0</v>
      </c>
      <c r="H11" s="36"/>
      <c r="I11" s="34">
        <f>SUM(I6:I8)</f>
        <v>0</v>
      </c>
      <c r="J11" s="34">
        <f>SUM(J6:J8)</f>
        <v>0</v>
      </c>
    </row>
    <row r="12" spans="1:10" s="6" customFormat="1" ht="15">
      <c r="A12" s="12"/>
      <c r="B12" s="12"/>
      <c r="C12" s="12"/>
      <c r="D12" s="12"/>
      <c r="E12" s="12"/>
      <c r="F12" s="12"/>
      <c r="G12" s="7"/>
      <c r="H12" s="7"/>
      <c r="I12" s="7"/>
      <c r="J12" s="13"/>
    </row>
    <row r="13" spans="1:10" s="6" customFormat="1" ht="15">
      <c r="A13" s="5"/>
      <c r="F13" s="8"/>
      <c r="G13" s="8"/>
      <c r="H13" s="8"/>
      <c r="I13" s="8"/>
      <c r="J13" s="11"/>
    </row>
    <row r="14" spans="1:10" s="6" customFormat="1">
      <c r="B14" s="6" t="s">
        <v>80</v>
      </c>
      <c r="F14" s="8"/>
      <c r="G14" s="187" t="s">
        <v>80</v>
      </c>
      <c r="H14" s="187"/>
      <c r="I14" s="187"/>
      <c r="J14" s="187"/>
    </row>
    <row r="15" spans="1:10" s="6" customFormat="1" ht="45" customHeight="1">
      <c r="B15" s="105" t="s">
        <v>81</v>
      </c>
      <c r="F15" s="8"/>
      <c r="G15" s="203" t="s">
        <v>105</v>
      </c>
      <c r="H15" s="203"/>
      <c r="I15" s="203"/>
      <c r="J15" s="203"/>
    </row>
    <row r="16" spans="1:10">
      <c r="F16" s="1"/>
    </row>
  </sheetData>
  <mergeCells count="6">
    <mergeCell ref="A1:J1"/>
    <mergeCell ref="G15:J15"/>
    <mergeCell ref="A11:F11"/>
    <mergeCell ref="G14:J14"/>
    <mergeCell ref="A2:J2"/>
    <mergeCell ref="A3:J3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SheetLayoutView="100" workbookViewId="0">
      <selection activeCell="E10" sqref="E10"/>
    </sheetView>
  </sheetViews>
  <sheetFormatPr defaultRowHeight="14.25"/>
  <cols>
    <col min="1" max="1" width="4.375" style="160" customWidth="1"/>
    <col min="2" max="2" width="19.375" style="160" customWidth="1"/>
    <col min="3" max="4" width="9" style="160"/>
    <col min="5" max="5" width="6.75" style="160" customWidth="1"/>
    <col min="6" max="6" width="9" style="160"/>
    <col min="7" max="7" width="9" style="161"/>
    <col min="8" max="8" width="9" style="162"/>
    <col min="9" max="9" width="9" style="161"/>
    <col min="10" max="10" width="9" style="160"/>
    <col min="11" max="16384" width="9" style="37"/>
  </cols>
  <sheetData>
    <row r="1" spans="1:10">
      <c r="A1" s="207" t="s">
        <v>151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10" s="52" customFormat="1" ht="48.75" customHeight="1">
      <c r="A2" s="210" t="s">
        <v>150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0" s="52" customFormat="1" ht="42" customHeight="1">
      <c r="A3" s="209" t="s">
        <v>117</v>
      </c>
      <c r="B3" s="209"/>
      <c r="C3" s="209"/>
      <c r="D3" s="209"/>
      <c r="E3" s="209"/>
      <c r="F3" s="209"/>
      <c r="G3" s="209"/>
      <c r="H3" s="209"/>
      <c r="I3" s="209"/>
      <c r="J3" s="209"/>
    </row>
    <row r="4" spans="1:10" s="52" customFormat="1" ht="19.5" customHeight="1">
      <c r="A4" s="149"/>
      <c r="B4" s="150"/>
      <c r="C4" s="150"/>
      <c r="D4" s="150"/>
      <c r="E4" s="150"/>
      <c r="F4" s="150"/>
      <c r="G4" s="151"/>
      <c r="H4" s="152"/>
      <c r="I4" s="151"/>
      <c r="J4" s="151"/>
    </row>
    <row r="5" spans="1:10" ht="45">
      <c r="A5" s="146" t="s">
        <v>0</v>
      </c>
      <c r="B5" s="146" t="s">
        <v>1</v>
      </c>
      <c r="C5" s="146" t="s">
        <v>2</v>
      </c>
      <c r="D5" s="146" t="s">
        <v>3</v>
      </c>
      <c r="E5" s="146" t="s">
        <v>4</v>
      </c>
      <c r="F5" s="146" t="s">
        <v>79</v>
      </c>
      <c r="G5" s="147" t="s">
        <v>84</v>
      </c>
      <c r="H5" s="148" t="s">
        <v>76</v>
      </c>
      <c r="I5" s="147" t="s">
        <v>77</v>
      </c>
      <c r="J5" s="146" t="s">
        <v>85</v>
      </c>
    </row>
    <row r="6" spans="1:10" s="61" customFormat="1" ht="30.75" customHeight="1">
      <c r="A6" s="153">
        <v>1</v>
      </c>
      <c r="B6" s="153" t="s">
        <v>68</v>
      </c>
      <c r="C6" s="63" t="s">
        <v>58</v>
      </c>
      <c r="D6" s="63" t="s">
        <v>6</v>
      </c>
      <c r="E6" s="63">
        <v>1</v>
      </c>
      <c r="F6" s="63"/>
      <c r="G6" s="64">
        <f t="shared" ref="G6:G10" si="0">E6*F6</f>
        <v>0</v>
      </c>
      <c r="H6" s="82"/>
      <c r="I6" s="64">
        <f t="shared" ref="I6:I10" si="1">ROUND(G6*H6,2)</f>
        <v>0</v>
      </c>
      <c r="J6" s="64">
        <f t="shared" ref="J6:J10" si="2">G6+I6</f>
        <v>0</v>
      </c>
    </row>
    <row r="7" spans="1:10" ht="30.75" customHeight="1">
      <c r="A7" s="153">
        <v>2</v>
      </c>
      <c r="B7" s="153" t="s">
        <v>69</v>
      </c>
      <c r="C7" s="154" t="s">
        <v>58</v>
      </c>
      <c r="D7" s="154" t="s">
        <v>6</v>
      </c>
      <c r="E7" s="154">
        <v>1</v>
      </c>
      <c r="F7" s="154"/>
      <c r="G7" s="64">
        <f t="shared" si="0"/>
        <v>0</v>
      </c>
      <c r="H7" s="155"/>
      <c r="I7" s="64">
        <f t="shared" si="1"/>
        <v>0</v>
      </c>
      <c r="J7" s="64">
        <f t="shared" si="2"/>
        <v>0</v>
      </c>
    </row>
    <row r="8" spans="1:10" ht="42" customHeight="1">
      <c r="A8" s="153">
        <v>3</v>
      </c>
      <c r="B8" s="153" t="s">
        <v>109</v>
      </c>
      <c r="C8" s="154" t="s">
        <v>58</v>
      </c>
      <c r="D8" s="154" t="s">
        <v>6</v>
      </c>
      <c r="E8" s="154">
        <v>1</v>
      </c>
      <c r="F8" s="154"/>
      <c r="G8" s="64">
        <f t="shared" si="0"/>
        <v>0</v>
      </c>
      <c r="H8" s="155"/>
      <c r="I8" s="64">
        <f t="shared" si="1"/>
        <v>0</v>
      </c>
      <c r="J8" s="64">
        <f t="shared" si="2"/>
        <v>0</v>
      </c>
    </row>
    <row r="9" spans="1:10" ht="42" customHeight="1">
      <c r="A9" s="153">
        <v>4</v>
      </c>
      <c r="B9" s="153" t="s">
        <v>110</v>
      </c>
      <c r="C9" s="154" t="s">
        <v>58</v>
      </c>
      <c r="D9" s="154" t="s">
        <v>6</v>
      </c>
      <c r="E9" s="154">
        <v>1</v>
      </c>
      <c r="F9" s="154"/>
      <c r="G9" s="64">
        <f t="shared" si="0"/>
        <v>0</v>
      </c>
      <c r="H9" s="155"/>
      <c r="I9" s="64">
        <f t="shared" si="1"/>
        <v>0</v>
      </c>
      <c r="J9" s="64">
        <f t="shared" si="2"/>
        <v>0</v>
      </c>
    </row>
    <row r="10" spans="1:10" ht="42" customHeight="1">
      <c r="A10" s="153">
        <v>5</v>
      </c>
      <c r="B10" s="153" t="s">
        <v>148</v>
      </c>
      <c r="C10" s="154" t="s">
        <v>5</v>
      </c>
      <c r="D10" s="154" t="s">
        <v>6</v>
      </c>
      <c r="E10" s="154">
        <v>1</v>
      </c>
      <c r="F10" s="154"/>
      <c r="G10" s="64">
        <f t="shared" si="0"/>
        <v>0</v>
      </c>
      <c r="H10" s="155"/>
      <c r="I10" s="64">
        <f t="shared" si="1"/>
        <v>0</v>
      </c>
      <c r="J10" s="64">
        <f t="shared" si="2"/>
        <v>0</v>
      </c>
    </row>
    <row r="11" spans="1:10" ht="22.5" customHeight="1">
      <c r="A11" s="208" t="s">
        <v>25</v>
      </c>
      <c r="B11" s="208"/>
      <c r="C11" s="208"/>
      <c r="D11" s="208"/>
      <c r="E11" s="208"/>
      <c r="F11" s="146"/>
      <c r="G11" s="147">
        <f>SUM(G6:G10)</f>
        <v>0</v>
      </c>
      <c r="H11" s="148"/>
      <c r="I11" s="147">
        <f>SUM(I6:I10)</f>
        <v>0</v>
      </c>
      <c r="J11" s="147">
        <f>SUM(J6:J10)</f>
        <v>0</v>
      </c>
    </row>
    <row r="12" spans="1:10" s="6" customFormat="1" ht="15">
      <c r="A12" s="12"/>
      <c r="B12" s="12"/>
      <c r="C12" s="12"/>
      <c r="D12" s="12"/>
      <c r="E12" s="12"/>
      <c r="F12" s="12"/>
      <c r="G12" s="7"/>
      <c r="H12" s="97"/>
      <c r="I12" s="7"/>
      <c r="J12" s="13"/>
    </row>
    <row r="13" spans="1:10" s="6" customFormat="1" ht="15">
      <c r="A13" s="5"/>
      <c r="F13" s="8"/>
      <c r="G13" s="8"/>
      <c r="H13" s="98"/>
      <c r="I13" s="8"/>
      <c r="J13" s="11"/>
    </row>
    <row r="14" spans="1:10" s="6" customFormat="1">
      <c r="B14" s="6" t="s">
        <v>80</v>
      </c>
      <c r="F14" s="8"/>
      <c r="G14" s="187" t="s">
        <v>80</v>
      </c>
      <c r="H14" s="187"/>
      <c r="I14" s="187"/>
      <c r="J14" s="187"/>
    </row>
    <row r="15" spans="1:10" s="6" customFormat="1" ht="39.75" customHeight="1">
      <c r="B15" s="105" t="s">
        <v>81</v>
      </c>
      <c r="F15" s="8"/>
      <c r="G15" s="183" t="s">
        <v>105</v>
      </c>
      <c r="H15" s="183"/>
      <c r="I15" s="183"/>
      <c r="J15" s="183"/>
    </row>
    <row r="16" spans="1:10" s="1" customFormat="1">
      <c r="A16" s="6"/>
      <c r="B16" s="6"/>
      <c r="C16" s="6"/>
      <c r="D16" s="6"/>
      <c r="E16" s="6"/>
      <c r="F16" s="6"/>
      <c r="G16" s="8"/>
      <c r="H16" s="98"/>
      <c r="I16" s="8"/>
      <c r="J16" s="6"/>
    </row>
    <row r="17" spans="1:10" s="30" customFormat="1">
      <c r="A17" s="156"/>
      <c r="B17" s="8"/>
      <c r="C17" s="8"/>
      <c r="D17" s="8"/>
      <c r="E17" s="156"/>
      <c r="F17" s="8"/>
      <c r="G17" s="8"/>
      <c r="H17" s="98"/>
      <c r="I17" s="8"/>
      <c r="J17" s="8"/>
    </row>
    <row r="18" spans="1:10" ht="15">
      <c r="A18" s="157"/>
      <c r="B18" s="157"/>
      <c r="C18" s="157"/>
      <c r="D18" s="157"/>
      <c r="E18" s="157"/>
      <c r="F18" s="157"/>
      <c r="G18" s="158"/>
      <c r="H18" s="159"/>
      <c r="I18" s="158"/>
      <c r="J18" s="157"/>
    </row>
  </sheetData>
  <mergeCells count="6">
    <mergeCell ref="A1:J1"/>
    <mergeCell ref="G15:J15"/>
    <mergeCell ref="A11:E11"/>
    <mergeCell ref="A3:J3"/>
    <mergeCell ref="A2:J2"/>
    <mergeCell ref="G14:J14"/>
  </mergeCells>
  <pageMargins left="0.7" right="0.7" top="0.75" bottom="0.75" header="0.3" footer="0.3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SheetLayoutView="100" workbookViewId="0">
      <selection activeCell="N4" sqref="N4"/>
    </sheetView>
  </sheetViews>
  <sheetFormatPr defaultRowHeight="14.25"/>
  <cols>
    <col min="1" max="1" width="4.125" customWidth="1"/>
    <col min="2" max="2" width="23.625" customWidth="1"/>
    <col min="3" max="3" width="8.375" customWidth="1"/>
    <col min="4" max="4" width="5.375" customWidth="1"/>
    <col min="5" max="5" width="6.125" customWidth="1"/>
    <col min="6" max="7" width="9" style="24"/>
    <col min="8" max="8" width="7.5" style="168" customWidth="1"/>
    <col min="9" max="9" width="9" style="24"/>
    <col min="10" max="10" width="10" style="24" customWidth="1"/>
  </cols>
  <sheetData>
    <row r="1" spans="1:10" s="20" customFormat="1">
      <c r="A1" s="15" t="s">
        <v>151</v>
      </c>
      <c r="B1" s="16"/>
      <c r="C1" s="15"/>
      <c r="D1" s="15"/>
      <c r="E1" s="15"/>
      <c r="F1" s="22"/>
      <c r="G1" s="22"/>
      <c r="H1" s="76"/>
      <c r="I1" s="22"/>
      <c r="J1" s="22"/>
    </row>
    <row r="2" spans="1:10" s="20" customFormat="1" ht="48.75" customHeight="1">
      <c r="A2" s="175" t="s">
        <v>82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0" s="20" customFormat="1" ht="42" customHeight="1">
      <c r="A3" s="197" t="s">
        <v>116</v>
      </c>
      <c r="B3" s="198"/>
      <c r="C3" s="198"/>
      <c r="D3" s="198"/>
      <c r="E3" s="198"/>
      <c r="F3" s="198"/>
      <c r="G3" s="198"/>
      <c r="H3" s="198"/>
      <c r="I3" s="198"/>
      <c r="J3" s="198"/>
    </row>
    <row r="4" spans="1:10" s="20" customFormat="1" ht="19.5" customHeight="1">
      <c r="A4" s="56"/>
      <c r="B4" s="57"/>
      <c r="C4" s="57"/>
      <c r="D4" s="57"/>
      <c r="E4" s="57"/>
      <c r="F4" s="47"/>
      <c r="G4" s="47"/>
      <c r="H4" s="165"/>
      <c r="I4" s="47"/>
      <c r="J4" s="47"/>
    </row>
    <row r="5" spans="1:10" ht="45">
      <c r="A5" s="120" t="s">
        <v>0</v>
      </c>
      <c r="B5" s="120" t="s">
        <v>1</v>
      </c>
      <c r="C5" s="120" t="s">
        <v>2</v>
      </c>
      <c r="D5" s="120" t="s">
        <v>3</v>
      </c>
      <c r="E5" s="120" t="s">
        <v>4</v>
      </c>
      <c r="F5" s="34" t="s">
        <v>79</v>
      </c>
      <c r="G5" s="34" t="s">
        <v>75</v>
      </c>
      <c r="H5" s="166" t="s">
        <v>76</v>
      </c>
      <c r="I5" s="34" t="s">
        <v>77</v>
      </c>
      <c r="J5" s="34" t="s">
        <v>78</v>
      </c>
    </row>
    <row r="6" spans="1:10" ht="46.5" customHeight="1">
      <c r="A6" s="3">
        <v>1</v>
      </c>
      <c r="B6" s="135" t="s">
        <v>97</v>
      </c>
      <c r="C6" s="21" t="s">
        <v>5</v>
      </c>
      <c r="D6" s="2" t="s">
        <v>6</v>
      </c>
      <c r="E6" s="2">
        <v>1</v>
      </c>
      <c r="F6" s="29"/>
      <c r="G6" s="29">
        <f>E6*F6</f>
        <v>0</v>
      </c>
      <c r="H6" s="164"/>
      <c r="I6" s="29">
        <f>ROUND(G6*H6,2)</f>
        <v>0</v>
      </c>
      <c r="J6" s="29">
        <f>G6+I6</f>
        <v>0</v>
      </c>
    </row>
    <row r="7" spans="1:10" ht="28.5">
      <c r="A7" s="3">
        <v>2</v>
      </c>
      <c r="B7" s="135" t="s">
        <v>70</v>
      </c>
      <c r="C7" s="21" t="s">
        <v>5</v>
      </c>
      <c r="D7" s="2" t="s">
        <v>6</v>
      </c>
      <c r="E7" s="2">
        <v>1</v>
      </c>
      <c r="F7" s="29"/>
      <c r="G7" s="29">
        <f>E7*F7</f>
        <v>0</v>
      </c>
      <c r="H7" s="164"/>
      <c r="I7" s="29">
        <f>ROUND(G7*H7,2)</f>
        <v>0</v>
      </c>
      <c r="J7" s="29">
        <f>G7+I7</f>
        <v>0</v>
      </c>
    </row>
    <row r="8" spans="1:10" ht="28.5">
      <c r="A8" s="3">
        <v>3</v>
      </c>
      <c r="B8" s="4" t="s">
        <v>71</v>
      </c>
      <c r="C8" s="21" t="s">
        <v>5</v>
      </c>
      <c r="D8" s="2" t="s">
        <v>6</v>
      </c>
      <c r="E8" s="2">
        <v>1</v>
      </c>
      <c r="F8" s="29"/>
      <c r="G8" s="29">
        <f>E8*F8</f>
        <v>0</v>
      </c>
      <c r="H8" s="164"/>
      <c r="I8" s="29">
        <f>ROUND(G8*H8,2)</f>
        <v>0</v>
      </c>
      <c r="J8" s="29">
        <f>G8+I8</f>
        <v>0</v>
      </c>
    </row>
    <row r="9" spans="1:10" ht="29.25" customHeight="1">
      <c r="A9" s="204" t="s">
        <v>35</v>
      </c>
      <c r="B9" s="205"/>
      <c r="C9" s="205"/>
      <c r="D9" s="205"/>
      <c r="E9" s="205"/>
      <c r="F9" s="206"/>
      <c r="G9" s="34">
        <f>SUM(G6:G8)</f>
        <v>0</v>
      </c>
      <c r="H9" s="167"/>
      <c r="I9" s="34">
        <f>SUM(I6:I8)</f>
        <v>0</v>
      </c>
      <c r="J9" s="34">
        <f>SUM(J6:J8)</f>
        <v>0</v>
      </c>
    </row>
    <row r="10" spans="1:10" s="6" customFormat="1" ht="15">
      <c r="A10" s="12"/>
      <c r="B10" s="12"/>
      <c r="C10" s="12"/>
      <c r="D10" s="12"/>
      <c r="E10" s="12"/>
      <c r="F10" s="12"/>
      <c r="G10" s="7"/>
      <c r="H10" s="97"/>
      <c r="I10" s="7"/>
      <c r="J10" s="13"/>
    </row>
    <row r="11" spans="1:10" s="6" customFormat="1" ht="15">
      <c r="A11" s="5"/>
      <c r="F11" s="8"/>
      <c r="G11" s="8"/>
      <c r="H11" s="98"/>
      <c r="I11" s="8"/>
      <c r="J11" s="11"/>
    </row>
    <row r="12" spans="1:10" s="6" customFormat="1">
      <c r="B12" s="6" t="s">
        <v>80</v>
      </c>
      <c r="F12" s="8"/>
      <c r="G12" s="187" t="s">
        <v>80</v>
      </c>
      <c r="H12" s="187"/>
      <c r="I12" s="187"/>
      <c r="J12" s="187"/>
    </row>
    <row r="13" spans="1:10" s="6" customFormat="1" ht="48.75" customHeight="1">
      <c r="B13" s="105" t="s">
        <v>81</v>
      </c>
      <c r="F13" s="8"/>
      <c r="G13" s="211" t="s">
        <v>106</v>
      </c>
      <c r="H13" s="211"/>
      <c r="I13" s="211"/>
      <c r="J13" s="211"/>
    </row>
  </sheetData>
  <mergeCells count="5">
    <mergeCell ref="G12:J12"/>
    <mergeCell ref="A2:J2"/>
    <mergeCell ref="A3:J3"/>
    <mergeCell ref="A9:F9"/>
    <mergeCell ref="G13:J13"/>
  </mergeCells>
  <pageMargins left="0.25" right="0.25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3</vt:i4>
      </vt:variant>
    </vt:vector>
  </HeadingPairs>
  <TitlesOfParts>
    <vt:vector size="10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'Pakiet 1'!Obszar_wydruku</vt:lpstr>
      <vt:lpstr>'Pakiet 2'!Obszar_wydruku</vt:lpstr>
      <vt:lpstr>'Pakiet 3'!Obszar_wydruku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Dudek</dc:creator>
  <cp:lastModifiedBy>Agnieszka Dudek</cp:lastModifiedBy>
  <cp:lastPrinted>2023-03-14T10:04:37Z</cp:lastPrinted>
  <dcterms:created xsi:type="dcterms:W3CDTF">2022-01-04T06:38:49Z</dcterms:created>
  <dcterms:modified xsi:type="dcterms:W3CDTF">2023-03-14T11:24:17Z</dcterms:modified>
</cp:coreProperties>
</file>