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3860" windowHeight="8460"/>
  </bookViews>
  <sheets>
    <sheet name="Pakiet 1" sheetId="1" r:id="rId1"/>
    <sheet name="Pakiet 2" sheetId="3" r:id="rId2"/>
    <sheet name="Pakiet 3" sheetId="4" r:id="rId3"/>
    <sheet name="Pakiet 4" sheetId="5" r:id="rId4"/>
    <sheet name="Pakiet 5" sheetId="6" r:id="rId5"/>
    <sheet name="Pakiet 6" sheetId="9" r:id="rId6"/>
    <sheet name="Pakiet 7" sheetId="10" r:id="rId7"/>
  </sheets>
  <definedNames>
    <definedName name="_xlnm.Print_Area" localSheetId="0">'Pakiet 1'!$A$1:$J$36</definedName>
    <definedName name="_xlnm.Print_Area" localSheetId="1">'Pakiet 2'!$A$1:$J$47</definedName>
    <definedName name="_xlnm.Print_Area" localSheetId="2">'Pakiet 3'!$A$1:$J$21</definedName>
  </definedNames>
  <calcPr calcId="124519"/>
</workbook>
</file>

<file path=xl/calcChain.xml><?xml version="1.0" encoding="utf-8"?>
<calcChain xmlns="http://schemas.openxmlformats.org/spreadsheetml/2006/main">
  <c r="G31" i="1"/>
  <c r="I31" s="1"/>
  <c r="G30"/>
  <c r="I30" s="1"/>
  <c r="I29"/>
  <c r="G28"/>
  <c r="I28" s="1"/>
  <c r="G29"/>
  <c r="J9" i="9"/>
  <c r="J10"/>
  <c r="I9"/>
  <c r="I10"/>
  <c r="G9"/>
  <c r="G10"/>
  <c r="I7"/>
  <c r="G6"/>
  <c r="G11" s="1"/>
  <c r="G7"/>
  <c r="J7" s="1"/>
  <c r="G8"/>
  <c r="I8" s="1"/>
  <c r="J8" s="1"/>
  <c r="I6" i="5"/>
  <c r="G6"/>
  <c r="G22" i="1"/>
  <c r="G23"/>
  <c r="I23" s="1"/>
  <c r="G9" i="10"/>
  <c r="J8"/>
  <c r="I8" s="1"/>
  <c r="G8"/>
  <c r="J7"/>
  <c r="I7"/>
  <c r="G7"/>
  <c r="J6"/>
  <c r="I6" s="1"/>
  <c r="G6"/>
  <c r="G8" i="6"/>
  <c r="I8" s="1"/>
  <c r="J8" s="1"/>
  <c r="I7"/>
  <c r="G7"/>
  <c r="J7" s="1"/>
  <c r="G6"/>
  <c r="J22" i="5" s="1"/>
  <c r="I22"/>
  <c r="G22"/>
  <c r="G21"/>
  <c r="J20" s="1"/>
  <c r="I20"/>
  <c r="G20"/>
  <c r="G19"/>
  <c r="J18" s="1"/>
  <c r="I18"/>
  <c r="G18"/>
  <c r="G17"/>
  <c r="J16" s="1"/>
  <c r="I16"/>
  <c r="G16"/>
  <c r="G15"/>
  <c r="J14" s="1"/>
  <c r="I14"/>
  <c r="G14"/>
  <c r="G13"/>
  <c r="J12" s="1"/>
  <c r="I12"/>
  <c r="G12"/>
  <c r="G11"/>
  <c r="J10" s="1"/>
  <c r="I10"/>
  <c r="G10"/>
  <c r="G9"/>
  <c r="J8" s="1"/>
  <c r="I8"/>
  <c r="G8"/>
  <c r="G7"/>
  <c r="J6" s="1"/>
  <c r="G14" i="4"/>
  <c r="G13"/>
  <c r="I13" s="1"/>
  <c r="J13" s="1"/>
  <c r="I12"/>
  <c r="G12"/>
  <c r="G11"/>
  <c r="I11" s="1"/>
  <c r="G10"/>
  <c r="J9"/>
  <c r="I9"/>
  <c r="G9"/>
  <c r="I8"/>
  <c r="G8"/>
  <c r="G7"/>
  <c r="I7" s="1"/>
  <c r="G6"/>
  <c r="J31" i="1" l="1"/>
  <c r="J23"/>
  <c r="J28"/>
  <c r="I22"/>
  <c r="J22" s="1"/>
  <c r="J29"/>
  <c r="J30"/>
  <c r="I6" i="9"/>
  <c r="I11" s="1"/>
  <c r="J8" i="4"/>
  <c r="J12"/>
  <c r="G15"/>
  <c r="I6"/>
  <c r="J6" s="1"/>
  <c r="J7"/>
  <c r="I10"/>
  <c r="J10" s="1"/>
  <c r="J11"/>
  <c r="I14"/>
  <c r="J14" s="1"/>
  <c r="J13" i="5"/>
  <c r="I9"/>
  <c r="I11"/>
  <c r="J11" s="1"/>
  <c r="I13"/>
  <c r="I15"/>
  <c r="J15" s="1"/>
  <c r="I17"/>
  <c r="J17" s="1"/>
  <c r="I19"/>
  <c r="I21"/>
  <c r="J21" s="1"/>
  <c r="J9"/>
  <c r="J19"/>
  <c r="I6" i="6"/>
  <c r="I9" s="1"/>
  <c r="G9"/>
  <c r="G41" i="3"/>
  <c r="I41" s="1"/>
  <c r="G40"/>
  <c r="G39"/>
  <c r="G38"/>
  <c r="G37"/>
  <c r="G36"/>
  <c r="G35"/>
  <c r="G34"/>
  <c r="G33"/>
  <c r="G32"/>
  <c r="I32" s="1"/>
  <c r="I31"/>
  <c r="G31"/>
  <c r="G30"/>
  <c r="I29"/>
  <c r="G29"/>
  <c r="G28"/>
  <c r="G27"/>
  <c r="I27" s="1"/>
  <c r="G26"/>
  <c r="G25"/>
  <c r="J24" s="1"/>
  <c r="I24"/>
  <c r="G24"/>
  <c r="G23"/>
  <c r="G22"/>
  <c r="G21"/>
  <c r="G20"/>
  <c r="I19"/>
  <c r="G19"/>
  <c r="G18"/>
  <c r="I18" s="1"/>
  <c r="G17"/>
  <c r="G16"/>
  <c r="G15"/>
  <c r="J14"/>
  <c r="I14"/>
  <c r="G14"/>
  <c r="G13"/>
  <c r="G12"/>
  <c r="G11"/>
  <c r="G10"/>
  <c r="I9"/>
  <c r="G9"/>
  <c r="G8"/>
  <c r="I8" s="1"/>
  <c r="G7"/>
  <c r="G42" l="1"/>
  <c r="J8"/>
  <c r="J18"/>
  <c r="J32"/>
  <c r="J41"/>
  <c r="J27"/>
  <c r="J9"/>
  <c r="J19"/>
  <c r="I25"/>
  <c r="J25" s="1"/>
  <c r="J29"/>
  <c r="J31"/>
  <c r="J6" i="9"/>
  <c r="J11" s="1"/>
  <c r="I15" i="4"/>
  <c r="J15"/>
  <c r="J6" i="6"/>
  <c r="J9" s="1"/>
  <c r="G27" i="1"/>
  <c r="G26"/>
  <c r="G25"/>
  <c r="G24"/>
  <c r="I24" s="1"/>
  <c r="G21"/>
  <c r="G20"/>
  <c r="G19"/>
  <c r="G18"/>
  <c r="G17"/>
  <c r="I17" s="1"/>
  <c r="G16"/>
  <c r="I16" s="1"/>
  <c r="G15"/>
  <c r="G14"/>
  <c r="I14" s="1"/>
  <c r="G13"/>
  <c r="I12"/>
  <c r="G12"/>
  <c r="G11"/>
  <c r="G10"/>
  <c r="G9"/>
  <c r="G8"/>
  <c r="I8" s="1"/>
  <c r="G7"/>
  <c r="I7" s="1"/>
  <c r="J7" s="1"/>
  <c r="G6"/>
  <c r="I6" l="1"/>
  <c r="G32"/>
  <c r="J12"/>
  <c r="J17"/>
  <c r="J14"/>
  <c r="J8"/>
  <c r="J24"/>
  <c r="I13"/>
  <c r="J13" s="1"/>
  <c r="I27"/>
  <c r="J27" s="1"/>
  <c r="J16"/>
  <c r="I18"/>
  <c r="J6" l="1"/>
  <c r="J18"/>
  <c r="I19"/>
  <c r="J19" s="1"/>
  <c r="I20"/>
  <c r="J20" s="1"/>
  <c r="I21"/>
  <c r="J21" s="1"/>
  <c r="I25"/>
  <c r="J25" s="1"/>
  <c r="I26"/>
  <c r="J26" s="1"/>
  <c r="I15"/>
  <c r="J15" s="1"/>
  <c r="I9"/>
  <c r="J9" s="1"/>
  <c r="I10"/>
  <c r="J10" s="1"/>
  <c r="I11"/>
  <c r="J11" s="1"/>
  <c r="J9" i="10"/>
  <c r="I9"/>
  <c r="I32" i="1" l="1"/>
  <c r="J32"/>
  <c r="I7" i="5"/>
  <c r="J7"/>
  <c r="I16" i="3"/>
  <c r="J16"/>
  <c r="I17"/>
  <c r="J17"/>
  <c r="I21"/>
  <c r="J21"/>
  <c r="I38"/>
  <c r="J38"/>
  <c r="I13"/>
  <c r="J13"/>
  <c r="I28"/>
  <c r="J28"/>
  <c r="I36"/>
  <c r="J36"/>
  <c r="I20"/>
  <c r="J20"/>
  <c r="I33"/>
  <c r="J33"/>
  <c r="I34"/>
  <c r="J34"/>
  <c r="I22"/>
  <c r="J22"/>
  <c r="I23"/>
  <c r="J23"/>
  <c r="I30"/>
  <c r="J30"/>
  <c r="I37"/>
  <c r="J37"/>
  <c r="I12"/>
  <c r="J12"/>
  <c r="I39"/>
  <c r="J39"/>
  <c r="I10"/>
  <c r="J10"/>
  <c r="I15"/>
  <c r="J15"/>
  <c r="I35"/>
  <c r="J35"/>
  <c r="I26"/>
  <c r="J26"/>
  <c r="I40"/>
  <c r="J40"/>
  <c r="I7"/>
  <c r="J7"/>
  <c r="I11"/>
  <c r="J11"/>
  <c r="J42"/>
  <c r="I42"/>
</calcChain>
</file>

<file path=xl/sharedStrings.xml><?xml version="1.0" encoding="utf-8"?>
<sst xmlns="http://schemas.openxmlformats.org/spreadsheetml/2006/main" count="420" uniqueCount="142">
  <si>
    <t>Lp.</t>
  </si>
  <si>
    <t>Nazwa urządzenia</t>
  </si>
  <si>
    <t>Oddział</t>
  </si>
  <si>
    <t>J.m.</t>
  </si>
  <si>
    <t>Ilość</t>
  </si>
  <si>
    <t>Oddział I</t>
  </si>
  <si>
    <t>Szt.</t>
  </si>
  <si>
    <t xml:space="preserve">Szt. </t>
  </si>
  <si>
    <t>Ambulans</t>
  </si>
  <si>
    <t>Izba Przyjęć</t>
  </si>
  <si>
    <t>Pulsoksymetr PM-60 CR 48157505/2015</t>
  </si>
  <si>
    <t>Bronchoskopia</t>
  </si>
  <si>
    <t>Koncentrator tlenu INVACARE model RC-5L XAQ NR 00A858675</t>
  </si>
  <si>
    <t>Koncentrator tlenu  5LX02AWQ Nr 08HSZ460273</t>
  </si>
  <si>
    <t>Koncentrator tlenu  5LX02AWQ Nr 08HSZ460379</t>
  </si>
  <si>
    <t>Koncentrator tlenu  5LX02AWQ Nr 08HSZ460382</t>
  </si>
  <si>
    <t>Pompa infuzyjna Mono 20/50 nr 4011</t>
  </si>
  <si>
    <t>Pompa infuzyjna Duet  20/50 12665</t>
  </si>
  <si>
    <t>DSR H</t>
  </si>
  <si>
    <t>Pulsoksymetr nr SN 09AJ077304</t>
  </si>
  <si>
    <t>Koncentrator tlenu SN 08HSZ460623 PLATINUM 51410</t>
  </si>
  <si>
    <t>Koncentrator tlenu PLATINUM T 51419 SN 10JSZ460316</t>
  </si>
  <si>
    <t>Koncentrator tlenu PLATINUM T 51418 SN10JSZ460170</t>
  </si>
  <si>
    <t>Koncentrator tlenu PLATINUM T 51420 SN10JSZ460310</t>
  </si>
  <si>
    <t>Koncentrator tlenu AIRSEP-VISION AIRE nr 5168993</t>
  </si>
  <si>
    <t>Koncentrator tlenu 525 KS NR R078192</t>
  </si>
  <si>
    <t>Koncentrator tlenu 525 KS NR R078196</t>
  </si>
  <si>
    <t xml:space="preserve">      Wartość przeglądów razem PLN</t>
  </si>
  <si>
    <t>Ścinacz bakteriologiczny 1965</t>
  </si>
  <si>
    <t>Laboratorium</t>
  </si>
  <si>
    <t>Mikroskop Biolar B nr 10083</t>
  </si>
  <si>
    <t>Wirówka MPV 6K15                            nr 106K15009007</t>
  </si>
  <si>
    <t xml:space="preserve">Wirówka MPV 350e </t>
  </si>
  <si>
    <t xml:space="preserve">Wirówka MPV 342 </t>
  </si>
  <si>
    <t>Mikroskop Biolar B nr 30126</t>
  </si>
  <si>
    <t>Mikroskop Olympus CX-31</t>
  </si>
  <si>
    <t>Destylatorka DEN-11</t>
  </si>
  <si>
    <t>Wartość przeglądów razem PLN</t>
  </si>
  <si>
    <t>Aparat kompleksowej elektroterapii  T-IV-41-5 DUO 200</t>
  </si>
  <si>
    <t>Paw 4</t>
  </si>
  <si>
    <t xml:space="preserve">Aparat do terapii ultradźwiękami Sonicator 730 </t>
  </si>
  <si>
    <t>Wirówka kończyn górnych 1114 E</t>
  </si>
  <si>
    <t>Wirówka kończyn dolnych 1116 E</t>
  </si>
  <si>
    <t xml:space="preserve">Diatronic DT-10B </t>
  </si>
  <si>
    <t>Laser CTL 1106MX</t>
  </si>
  <si>
    <t>Magnetronic MF-10</t>
  </si>
  <si>
    <t>Aparat do krioterapii KRIOPOL R-26</t>
  </si>
  <si>
    <t>Pulsotronic ST-6D</t>
  </si>
  <si>
    <t>Laser diodowy CTL 1106 MX</t>
  </si>
  <si>
    <t>Multitronic MT-3</t>
  </si>
  <si>
    <t>Lampa BIOPTRON PRO 1</t>
  </si>
  <si>
    <t xml:space="preserve">Aparat do masażu uciskowego BOA </t>
  </si>
  <si>
    <t>Multitronic MT3</t>
  </si>
  <si>
    <t>Lampa Lummina</t>
  </si>
  <si>
    <t>MK 400 L Aparat do terapii uciskowej</t>
  </si>
  <si>
    <t>Wanna Carbomed-kąpiel kwasowowęglowa</t>
  </si>
  <si>
    <t>Pulsoksymetr na palec nr 052484</t>
  </si>
  <si>
    <t>Medycyna Pracy</t>
  </si>
  <si>
    <t>Kolposkop AC 3500 nr AM10194</t>
  </si>
  <si>
    <t>Poradnia ginekologiczna</t>
  </si>
  <si>
    <t>Lampa bezcieniowa BH 132 030240</t>
  </si>
  <si>
    <t>Paw 10</t>
  </si>
  <si>
    <t>Paw 11</t>
  </si>
  <si>
    <t>Koncentrator tlenu AIRSEP-VISION V5169003 W/0608</t>
  </si>
  <si>
    <t>Pompa infuzyjna SEP nr A/4124/01</t>
  </si>
  <si>
    <t>Pompa infuzyjna ASCOR nr A/4126/01</t>
  </si>
  <si>
    <t>Pompa infuzyjna ASCOR nr A/4128/01</t>
  </si>
  <si>
    <t>Pompa infuzyjna nr A/4131/01 Askor</t>
  </si>
  <si>
    <t>Defibrylator AED LIFEPAK CRP 46420680</t>
  </si>
  <si>
    <t>Monitor funkcji życiowych nr GM-69001267</t>
  </si>
  <si>
    <t>Monitor funkcji życiowych nr GM-69001268</t>
  </si>
  <si>
    <t>Wanna WPC-300 BM nr 1973</t>
  </si>
  <si>
    <t>Koncentrator tlenu SN 08HSZ460553 PLATINUM</t>
  </si>
  <si>
    <t>ZOL III</t>
  </si>
  <si>
    <t>Koncentrator tlenu SN 08HSZ460564 PLATINUM</t>
  </si>
  <si>
    <t>Respirator Trilogy 202 nr TV017011902</t>
  </si>
  <si>
    <t>Respirator Trilogy 202 nr TV017011903</t>
  </si>
  <si>
    <t>Respirator Trilogy 202 nr TV016102612</t>
  </si>
  <si>
    <t>Pojemnik do transportu krwi EP00505</t>
  </si>
  <si>
    <t>Termometr w pojemniku na krew</t>
  </si>
  <si>
    <t>Elektrokardiograf Aspel 1998  Nr 173 nr ewid. W/0123</t>
  </si>
  <si>
    <t>Pulsoksymetr nr ewid. EB 00340</t>
  </si>
  <si>
    <t>Pulsoksymetr CMS 500 D-PULSE OXI EP01164</t>
  </si>
  <si>
    <t>Pompa infuzyjna Mono 1020 nr 4016</t>
  </si>
  <si>
    <t xml:space="preserve">Wartość netto </t>
  </si>
  <si>
    <t>Stawka VAT</t>
  </si>
  <si>
    <t>Kwota VAT</t>
  </si>
  <si>
    <t xml:space="preserve">Wartość brutto </t>
  </si>
  <si>
    <t>Cena jedn. netto</t>
  </si>
  <si>
    <t xml:space="preserve">………………………………….. </t>
  </si>
  <si>
    <t xml:space="preserve">(data, miejscowość)                                              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</si>
  <si>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</si>
  <si>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 xml:space="preserve">Spirometr SR PDD-301/sh 
Nr seryjny 301-54-203/720
</t>
  </si>
  <si>
    <t>Wartość netto</t>
  </si>
  <si>
    <t>Wartość brutto</t>
  </si>
  <si>
    <t>FORMULARZ CENOWY
Wykonanie przeglądów sprzętu medycznego - Pakiet nr 2</t>
  </si>
  <si>
    <t>Koncentrator tlenu AIR SEP nr 5157110</t>
  </si>
  <si>
    <t>Koncentrator tlenu AIR SEP nr 5169859</t>
  </si>
  <si>
    <t>Pompa infuzyjna ASCOR nr A/4135/01</t>
  </si>
  <si>
    <t>Pompa infuzyjna ASCOR nr A/4129/01</t>
  </si>
  <si>
    <t>Spektrofotometr Epoll 20 Nr 6985/96</t>
  </si>
  <si>
    <t>FORMULARZ CENOWY
Wykonanie przeglądów sprzętu medycznego - Pakiet nr 3</t>
  </si>
  <si>
    <t>FORMULARZ CENOWY
Wykonanie przeglądów sprzętu medycznego - Pakiet nr 4</t>
  </si>
  <si>
    <t>FORMULARZ CENOWY
Wykonanie przeglądów sprzętu medycznego - Pakiet nr 5</t>
  </si>
  <si>
    <t>Lampa bakteriobójcza NBV 30 P nr 2242/03</t>
  </si>
  <si>
    <t>Koncentrator INVACARE USA nr 08HSZ460629 w/0332</t>
  </si>
  <si>
    <t>Koncentrator tlenu AIRSEP-VISION nr V5168980 nr ewid W/0605</t>
  </si>
  <si>
    <t>Koncentrator tlenu INVACARE nr 08HSZ460516, nr ewid w/0331</t>
  </si>
  <si>
    <t>Koncentrator tlenu De Vilbiss 525 nr 799684 KS</t>
  </si>
  <si>
    <t>Koncentrator tlenu De Vilbiss 525 nr 799686 KS</t>
  </si>
  <si>
    <t>Koncentrator tlenu De Vilbiss 525 nr 799680 KS</t>
  </si>
  <si>
    <t>Koncentrator tlenu De Vilbiss 525 nr 799685 KS</t>
  </si>
  <si>
    <t>Holter EKG – rejestrator BI 9800TL nr BI411213430</t>
  </si>
  <si>
    <r>
      <rPr>
        <b/>
        <sz val="11"/>
        <color theme="1"/>
        <rFont val="Czcionka tekstu podstawowego"/>
        <family val="2"/>
        <charset val="238"/>
      </rPr>
      <t xml:space="preserve">Zamawiający:
</t>
    </r>
    <r>
      <rPr>
        <sz val="11"/>
        <color theme="1"/>
        <rFont val="Czcionka tekstu podstawowego"/>
        <family val="2"/>
        <charset val="238"/>
      </rPr>
      <t>Samodzielny Publiczny Zespół Zakładów Opieki Zdrowotnej „Sanatorium” im. Jana Pawła  II w Górnie, 
36-051 Górno, ul. Rzeszowska 5</t>
    </r>
  </si>
  <si>
    <t>Chłodziarka sprężarkowa z zamrażalnikiem MPM-47-CJ-066 nr 7015100479</t>
  </si>
  <si>
    <t>FORMULARZ CENOWY
Wykonanie przeglądów sprzętu medycznego - Pakiet nr 1</t>
  </si>
  <si>
    <t>Pulsoksymetr ręczny N-20 E nr  0838251</t>
  </si>
  <si>
    <t>Pompa infuzyjna SEP ASCOR 119 nr A/4127/01</t>
  </si>
  <si>
    <t>Koncentrator tlenu nr V-5169019</t>
  </si>
  <si>
    <t xml:space="preserve">EKG ASCARD </t>
  </si>
  <si>
    <t xml:space="preserve">Kardiomonitor VP-1200 </t>
  </si>
  <si>
    <t>Koncentrator tlenu EVER FLO  Typ 1020006 nr 0322876</t>
  </si>
  <si>
    <t>Spirometr typ: LUNGEST MOBILE 201700235</t>
  </si>
  <si>
    <t>Pulsoksymetr EP 00735</t>
  </si>
  <si>
    <t>Pulsoksymetr EP 00344</t>
  </si>
  <si>
    <t xml:space="preserve">                                                                                                                             ST/DZP-P/04/2022- Załącznik nr 3</t>
  </si>
  <si>
    <t xml:space="preserve">                                                                                                                         ST/DZP-P/04/2022- Załącznik nr 3</t>
  </si>
  <si>
    <t xml:space="preserve">                                                                                                                                                                       ST/DZP-P/04/2022- Załącznik nr 3                                                                                   </t>
  </si>
  <si>
    <t>Pieczątka i podpis Wykonawcy</t>
  </si>
  <si>
    <t xml:space="preserve">Pieczątka i podpis Wykonawcy
</t>
  </si>
  <si>
    <t xml:space="preserve">Lokalizator naczyniowy VIVO 500 S nr 17010694 </t>
  </si>
  <si>
    <t>Lokalizator naczyniowy VIVO 500 S nr 17010670</t>
  </si>
  <si>
    <t>Respriator Trilogy 100 TYP 1054096 nr TV 119053068</t>
  </si>
  <si>
    <t>Respriator Trilogy 100 TYP 1054096 nr TV 119030613</t>
  </si>
  <si>
    <t>Aparat do mierzenia ciśnienia Mobil holterowski nr 25967</t>
  </si>
  <si>
    <t>Aparat do mierzenia ciśnienia Mobil holterowski nr 25966</t>
  </si>
  <si>
    <t>Spirometr LUNGEST LAB DYFUZJA nr  201900358</t>
  </si>
  <si>
    <t>Spirometr Lungtest 201900359</t>
  </si>
  <si>
    <t xml:space="preserve">Elektrokardiograf BTL-08 LT nr 073T0B002532 </t>
  </si>
  <si>
    <t>Kardiomonitor ARTEMA MEC A/S Nr 12114283 T-51-IV-1 Nr 4041</t>
  </si>
  <si>
    <t>FORMULARZ CENOWY
Wykonanie przeglądów sprzętu medycznego - Pakiet nr 7</t>
  </si>
  <si>
    <t>FORMULARZ CENOWY
Wykonanie przeglądów sprzętu medycznego - Pakiet nr 6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</si>
</sst>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2" fontId="8" fillId="0" borderId="0" xfId="0" applyNumberFormat="1" applyFont="1" applyBorder="1"/>
    <xf numFmtId="2" fontId="8" fillId="0" borderId="0" xfId="0" applyNumberFormat="1" applyFont="1"/>
    <xf numFmtId="2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top" wrapText="1"/>
    </xf>
    <xf numFmtId="2" fontId="8" fillId="0" borderId="0" xfId="0" applyNumberFormat="1" applyFont="1" applyAlignment="1"/>
    <xf numFmtId="0" fontId="7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0" fillId="4" borderId="0" xfId="0" applyFill="1"/>
    <xf numFmtId="0" fontId="3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3" fillId="4" borderId="0" xfId="0" applyFont="1" applyFill="1"/>
    <xf numFmtId="0" fontId="12" fillId="0" borderId="1" xfId="0" applyFont="1" applyBorder="1" applyAlignment="1">
      <alignment horizontal="center" vertical="top" wrapText="1"/>
    </xf>
    <xf numFmtId="2" fontId="3" fillId="3" borderId="0" xfId="0" applyNumberFormat="1" applyFont="1" applyFill="1" applyAlignment="1"/>
    <xf numFmtId="2" fontId="9" fillId="3" borderId="0" xfId="0" applyNumberFormat="1" applyFont="1" applyFill="1" applyAlignment="1">
      <alignment horizontal="center" vertical="center"/>
    </xf>
    <xf numFmtId="2" fontId="0" fillId="0" borderId="0" xfId="0" applyNumberFormat="1"/>
    <xf numFmtId="0" fontId="9" fillId="3" borderId="0" xfId="0" applyNumberFormat="1" applyFont="1" applyFill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/>
    <xf numFmtId="0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2" fontId="3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/>
    <xf numFmtId="2" fontId="5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2" fontId="10" fillId="3" borderId="1" xfId="0" applyNumberFormat="1" applyFont="1" applyFill="1" applyBorder="1" applyAlignment="1">
      <alignment horizontal="left" vertical="top"/>
    </xf>
    <xf numFmtId="2" fontId="12" fillId="0" borderId="1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0" fillId="0" borderId="0" xfId="0" applyFont="1"/>
    <xf numFmtId="0" fontId="6" fillId="0" borderId="0" xfId="0" applyFont="1" applyBorder="1"/>
    <xf numFmtId="0" fontId="8" fillId="3" borderId="1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right"/>
    </xf>
    <xf numFmtId="0" fontId="8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8" fillId="6" borderId="0" xfId="0" applyFont="1" applyFill="1"/>
    <xf numFmtId="0" fontId="0" fillId="6" borderId="0" xfId="0" applyFill="1"/>
    <xf numFmtId="0" fontId="3" fillId="5" borderId="0" xfId="0" applyFont="1" applyFill="1"/>
    <xf numFmtId="0" fontId="0" fillId="3" borderId="0" xfId="0" applyFill="1" applyBorder="1"/>
    <xf numFmtId="2" fontId="3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2" fontId="12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2" fontId="8" fillId="3" borderId="0" xfId="0" applyNumberFormat="1" applyFont="1" applyFill="1"/>
    <xf numFmtId="2" fontId="4" fillId="3" borderId="1" xfId="0" applyNumberFormat="1" applyFont="1" applyFill="1" applyBorder="1" applyAlignment="1">
      <alignment horizontal="center" vertical="top" wrapText="1"/>
    </xf>
    <xf numFmtId="10" fontId="3" fillId="3" borderId="0" xfId="0" applyNumberFormat="1" applyFont="1" applyFill="1" applyAlignment="1"/>
    <xf numFmtId="10" fontId="9" fillId="3" borderId="0" xfId="0" applyNumberFormat="1" applyFont="1" applyFill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wrapText="1"/>
    </xf>
    <xf numFmtId="10" fontId="3" fillId="3" borderId="1" xfId="0" applyNumberFormat="1" applyFont="1" applyFill="1" applyBorder="1" applyAlignment="1">
      <alignment horizontal="center" vertical="top" wrapText="1"/>
    </xf>
    <xf numFmtId="10" fontId="3" fillId="3" borderId="1" xfId="0" applyNumberFormat="1" applyFont="1" applyFill="1" applyBorder="1" applyAlignment="1">
      <alignment vertical="top" wrapText="1"/>
    </xf>
    <xf numFmtId="10" fontId="8" fillId="3" borderId="1" xfId="0" applyNumberFormat="1" applyFont="1" applyFill="1" applyBorder="1" applyAlignment="1">
      <alignment vertical="top" wrapText="1"/>
    </xf>
    <xf numFmtId="10" fontId="10" fillId="3" borderId="1" xfId="0" applyNumberFormat="1" applyFont="1" applyFill="1" applyBorder="1" applyAlignment="1">
      <alignment horizontal="left" vertical="top"/>
    </xf>
    <xf numFmtId="10" fontId="8" fillId="3" borderId="1" xfId="0" applyNumberFormat="1" applyFont="1" applyFill="1" applyBorder="1" applyAlignment="1">
      <alignment horizontal="center" vertical="top" wrapText="1"/>
    </xf>
    <xf numFmtId="10" fontId="4" fillId="3" borderId="1" xfId="0" applyNumberFormat="1" applyFont="1" applyFill="1" applyBorder="1" applyAlignment="1">
      <alignment vertical="top" wrapText="1"/>
    </xf>
    <xf numFmtId="10" fontId="3" fillId="3" borderId="4" xfId="0" applyNumberFormat="1" applyFont="1" applyFill="1" applyBorder="1" applyAlignment="1">
      <alignment vertical="top" wrapText="1"/>
    </xf>
    <xf numFmtId="10" fontId="8" fillId="3" borderId="0" xfId="0" applyNumberFormat="1" applyFont="1" applyFill="1"/>
    <xf numFmtId="0" fontId="8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0" borderId="0" xfId="0" applyFont="1"/>
    <xf numFmtId="2" fontId="3" fillId="0" borderId="0" xfId="0" applyNumberFormat="1" applyFont="1"/>
    <xf numFmtId="2" fontId="13" fillId="0" borderId="1" xfId="0" applyNumberFormat="1" applyFont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2" fontId="6" fillId="0" borderId="0" xfId="0" applyNumberFormat="1" applyFont="1" applyBorder="1"/>
    <xf numFmtId="2" fontId="0" fillId="0" borderId="0" xfId="0" applyNumberFormat="1" applyBorder="1"/>
    <xf numFmtId="10" fontId="5" fillId="3" borderId="0" xfId="0" applyNumberFormat="1" applyFont="1" applyFill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0" fontId="13" fillId="3" borderId="1" xfId="0" applyNumberFormat="1" applyFont="1" applyFill="1" applyBorder="1" applyAlignment="1">
      <alignment horizontal="center" vertical="top" wrapText="1"/>
    </xf>
    <xf numFmtId="10" fontId="14" fillId="0" borderId="1" xfId="0" applyNumberFormat="1" applyFont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0" applyNumberFormat="1" applyFont="1"/>
    <xf numFmtId="10" fontId="3" fillId="0" borderId="0" xfId="0" applyNumberFormat="1" applyFont="1"/>
    <xf numFmtId="10" fontId="6" fillId="0" borderId="0" xfId="0" applyNumberFormat="1" applyFont="1" applyBorder="1"/>
    <xf numFmtId="10" fontId="0" fillId="0" borderId="0" xfId="0" applyNumberFormat="1" applyBorder="1"/>
    <xf numFmtId="2" fontId="3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0" xfId="0" applyFont="1"/>
    <xf numFmtId="10" fontId="8" fillId="3" borderId="0" xfId="0" applyNumberFormat="1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top" wrapText="1"/>
    </xf>
    <xf numFmtId="2" fontId="8" fillId="3" borderId="4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vertical="top"/>
    </xf>
    <xf numFmtId="2" fontId="8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8" borderId="0" xfId="0" applyFill="1"/>
    <xf numFmtId="0" fontId="8" fillId="7" borderId="0" xfId="0" applyFont="1" applyFill="1"/>
    <xf numFmtId="2" fontId="5" fillId="3" borderId="1" xfId="0" applyNumberFormat="1" applyFont="1" applyFill="1" applyBorder="1" applyAlignment="1">
      <alignment horizontal="center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2" fontId="8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2" fontId="5" fillId="3" borderId="2" xfId="0" applyNumberFormat="1" applyFont="1" applyFill="1" applyBorder="1" applyAlignment="1">
      <alignment horizontal="right" vertical="top" wrapText="1"/>
    </xf>
    <xf numFmtId="2" fontId="5" fillId="3" borderId="5" xfId="0" applyNumberFormat="1" applyFont="1" applyFill="1" applyBorder="1" applyAlignment="1">
      <alignment horizontal="right" vertical="top" wrapText="1"/>
    </xf>
    <xf numFmtId="2" fontId="5" fillId="3" borderId="3" xfId="0" applyNumberFormat="1" applyFont="1" applyFill="1" applyBorder="1" applyAlignment="1">
      <alignment horizontal="right" vertical="top" wrapText="1"/>
    </xf>
    <xf numFmtId="10" fontId="8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center"/>
    </xf>
    <xf numFmtId="0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left" vertical="top" wrapText="1"/>
    </xf>
    <xf numFmtId="2" fontId="11" fillId="3" borderId="0" xfId="0" applyNumberFormat="1" applyFont="1" applyFill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/>
    </xf>
    <xf numFmtId="2" fontId="5" fillId="0" borderId="2" xfId="0" applyNumberFormat="1" applyFont="1" applyBorder="1" applyAlignment="1">
      <alignment horizontal="right" vertical="top" wrapText="1"/>
    </xf>
    <xf numFmtId="2" fontId="5" fillId="0" borderId="5" xfId="0" applyNumberFormat="1" applyFont="1" applyBorder="1" applyAlignment="1">
      <alignment horizontal="right"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 vertical="top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2" fontId="8" fillId="0" borderId="0" xfId="0" applyNumberFormat="1" applyFont="1" applyAlignment="1">
      <alignment horizontal="center" vertical="top"/>
    </xf>
    <xf numFmtId="0" fontId="5" fillId="0" borderId="2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4" fillId="0" borderId="1" xfId="0" applyFont="1" applyBorder="1" applyAlignment="1">
      <alignment horizontal="right" vertical="top" wrapText="1"/>
    </xf>
    <xf numFmtId="2" fontId="8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workbookViewId="0">
      <selection activeCell="A2" sqref="A2:J2"/>
    </sheetView>
  </sheetViews>
  <sheetFormatPr defaultRowHeight="14.25"/>
  <cols>
    <col min="1" max="1" width="4.25" style="66" customWidth="1"/>
    <col min="2" max="2" width="29" style="66" customWidth="1"/>
    <col min="3" max="3" width="9.625" style="105" bestFit="1" customWidth="1"/>
    <col min="4" max="4" width="5.375" style="66" customWidth="1"/>
    <col min="5" max="5" width="4.75" style="66" customWidth="1"/>
    <col min="6" max="6" width="9.375" style="92" customWidth="1"/>
    <col min="7" max="7" width="9" style="147" customWidth="1"/>
    <col min="8" max="8" width="7.25" style="104" customWidth="1"/>
    <col min="9" max="9" width="7.375" style="147" customWidth="1"/>
    <col min="10" max="10" width="10.25" style="147" customWidth="1"/>
    <col min="11" max="16384" width="9" style="6"/>
  </cols>
  <sheetData>
    <row r="1" spans="1:10" s="16" customFormat="1">
      <c r="A1" s="17" t="s">
        <v>125</v>
      </c>
      <c r="B1" s="18"/>
      <c r="C1" s="148"/>
      <c r="D1" s="17"/>
      <c r="E1" s="17"/>
      <c r="F1" s="17"/>
      <c r="G1" s="148"/>
      <c r="H1" s="94"/>
      <c r="I1" s="148"/>
      <c r="J1" s="148"/>
    </row>
    <row r="2" spans="1:10" s="16" customFormat="1" ht="48.75" customHeight="1">
      <c r="A2" s="154" t="s">
        <v>91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s="16" customFormat="1" ht="42" customHeight="1">
      <c r="A3" s="155" t="s">
        <v>115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s="16" customFormat="1" ht="19.5" customHeight="1">
      <c r="A4" s="20"/>
      <c r="B4" s="21"/>
      <c r="C4" s="21"/>
      <c r="D4" s="21"/>
      <c r="E4" s="21"/>
      <c r="F4" s="21"/>
      <c r="G4" s="21"/>
      <c r="H4" s="95"/>
      <c r="I4" s="21"/>
      <c r="J4" s="21"/>
    </row>
    <row r="5" spans="1:10" s="16" customFormat="1" ht="45.75" customHeight="1">
      <c r="A5" s="55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56" t="s">
        <v>88</v>
      </c>
      <c r="G5" s="57" t="s">
        <v>93</v>
      </c>
      <c r="H5" s="96" t="s">
        <v>85</v>
      </c>
      <c r="I5" s="57" t="s">
        <v>86</v>
      </c>
      <c r="J5" s="57" t="s">
        <v>94</v>
      </c>
    </row>
    <row r="6" spans="1:10" s="1" customFormat="1" ht="37.5" customHeight="1">
      <c r="A6" s="57">
        <v>1</v>
      </c>
      <c r="B6" s="64" t="s">
        <v>68</v>
      </c>
      <c r="C6" s="19" t="s">
        <v>61</v>
      </c>
      <c r="D6" s="19" t="s">
        <v>6</v>
      </c>
      <c r="E6" s="19">
        <v>1</v>
      </c>
      <c r="F6" s="73"/>
      <c r="G6" s="73">
        <f t="shared" ref="G6:G31" si="0">E6*F6</f>
        <v>0</v>
      </c>
      <c r="H6" s="97"/>
      <c r="I6" s="73">
        <f>ROUND(G6*H6,2)</f>
        <v>0</v>
      </c>
      <c r="J6" s="73">
        <f t="shared" ref="J6:J31" si="1">G6+I6</f>
        <v>0</v>
      </c>
    </row>
    <row r="7" spans="1:10" s="70" customFormat="1" ht="28.5">
      <c r="A7" s="19">
        <v>2</v>
      </c>
      <c r="B7" s="85" t="s">
        <v>122</v>
      </c>
      <c r="C7" s="87" t="s">
        <v>39</v>
      </c>
      <c r="D7" s="86" t="s">
        <v>7</v>
      </c>
      <c r="E7" s="87">
        <v>1</v>
      </c>
      <c r="F7" s="88"/>
      <c r="G7" s="88">
        <f t="shared" si="0"/>
        <v>0</v>
      </c>
      <c r="H7" s="98"/>
      <c r="I7" s="73">
        <f t="shared" ref="I7:I31" si="2">ROUND(G7*H7,2)</f>
        <v>0</v>
      </c>
      <c r="J7" s="73">
        <f t="shared" si="1"/>
        <v>0</v>
      </c>
    </row>
    <row r="8" spans="1:10" s="69" customFormat="1" ht="14.25" customHeight="1">
      <c r="A8" s="57">
        <v>3</v>
      </c>
      <c r="B8" s="64" t="s">
        <v>137</v>
      </c>
      <c r="C8" s="74" t="s">
        <v>5</v>
      </c>
      <c r="D8" s="89" t="s">
        <v>6</v>
      </c>
      <c r="E8" s="74">
        <v>1</v>
      </c>
      <c r="F8" s="75"/>
      <c r="G8" s="75">
        <f t="shared" si="0"/>
        <v>0</v>
      </c>
      <c r="H8" s="99"/>
      <c r="I8" s="75">
        <f t="shared" si="2"/>
        <v>0</v>
      </c>
      <c r="J8" s="75">
        <f t="shared" si="1"/>
        <v>0</v>
      </c>
    </row>
    <row r="9" spans="1:10" s="149" customFormat="1" ht="32.25" customHeight="1">
      <c r="A9" s="19">
        <v>4</v>
      </c>
      <c r="B9" s="90" t="s">
        <v>92</v>
      </c>
      <c r="C9" s="74" t="s">
        <v>5</v>
      </c>
      <c r="D9" s="89" t="s">
        <v>6</v>
      </c>
      <c r="E9" s="74">
        <v>1</v>
      </c>
      <c r="F9" s="41"/>
      <c r="G9" s="75">
        <f t="shared" si="0"/>
        <v>0</v>
      </c>
      <c r="H9" s="100"/>
      <c r="I9" s="75">
        <f t="shared" si="2"/>
        <v>0</v>
      </c>
      <c r="J9" s="75">
        <f t="shared" si="1"/>
        <v>0</v>
      </c>
    </row>
    <row r="10" spans="1:10" s="16" customFormat="1" ht="32.25" customHeight="1">
      <c r="A10" s="57">
        <v>5</v>
      </c>
      <c r="B10" s="90" t="s">
        <v>136</v>
      </c>
      <c r="C10" s="74" t="s">
        <v>5</v>
      </c>
      <c r="D10" s="89" t="s">
        <v>6</v>
      </c>
      <c r="E10" s="74">
        <v>1</v>
      </c>
      <c r="F10" s="41"/>
      <c r="G10" s="75">
        <f t="shared" si="0"/>
        <v>0</v>
      </c>
      <c r="H10" s="100"/>
      <c r="I10" s="75">
        <f t="shared" si="2"/>
        <v>0</v>
      </c>
      <c r="J10" s="75">
        <f t="shared" si="1"/>
        <v>0</v>
      </c>
    </row>
    <row r="11" spans="1:10" s="70" customFormat="1">
      <c r="A11" s="19">
        <v>6</v>
      </c>
      <c r="B11" s="85" t="s">
        <v>119</v>
      </c>
      <c r="C11" s="87" t="s">
        <v>39</v>
      </c>
      <c r="D11" s="86" t="s">
        <v>7</v>
      </c>
      <c r="E11" s="87">
        <v>1</v>
      </c>
      <c r="F11" s="88"/>
      <c r="G11" s="88">
        <f t="shared" si="0"/>
        <v>0</v>
      </c>
      <c r="H11" s="98"/>
      <c r="I11" s="73">
        <f t="shared" si="2"/>
        <v>0</v>
      </c>
      <c r="J11" s="73">
        <f t="shared" si="1"/>
        <v>0</v>
      </c>
    </row>
    <row r="12" spans="1:10" s="150" customFormat="1" ht="28.5">
      <c r="A12" s="57">
        <v>7</v>
      </c>
      <c r="B12" s="64" t="s">
        <v>80</v>
      </c>
      <c r="C12" s="74" t="s">
        <v>5</v>
      </c>
      <c r="D12" s="89" t="s">
        <v>6</v>
      </c>
      <c r="E12" s="74">
        <v>1</v>
      </c>
      <c r="F12" s="75"/>
      <c r="G12" s="75">
        <f t="shared" si="0"/>
        <v>0</v>
      </c>
      <c r="H12" s="101"/>
      <c r="I12" s="75">
        <f t="shared" si="2"/>
        <v>0</v>
      </c>
      <c r="J12" s="75">
        <f t="shared" si="1"/>
        <v>0</v>
      </c>
    </row>
    <row r="13" spans="1:10" ht="28.5">
      <c r="A13" s="19">
        <v>8</v>
      </c>
      <c r="B13" s="64" t="s">
        <v>138</v>
      </c>
      <c r="C13" s="74" t="s">
        <v>5</v>
      </c>
      <c r="D13" s="89" t="s">
        <v>6</v>
      </c>
      <c r="E13" s="74">
        <v>1</v>
      </c>
      <c r="F13" s="75"/>
      <c r="G13" s="75">
        <f t="shared" si="0"/>
        <v>0</v>
      </c>
      <c r="H13" s="99"/>
      <c r="I13" s="75">
        <f t="shared" si="2"/>
        <v>0</v>
      </c>
      <c r="J13" s="75">
        <f t="shared" si="1"/>
        <v>0</v>
      </c>
    </row>
    <row r="14" spans="1:10" ht="14.25" customHeight="1">
      <c r="A14" s="57">
        <v>9</v>
      </c>
      <c r="B14" s="64" t="s">
        <v>120</v>
      </c>
      <c r="C14" s="74" t="s">
        <v>5</v>
      </c>
      <c r="D14" s="89" t="s">
        <v>6</v>
      </c>
      <c r="E14" s="74">
        <v>4</v>
      </c>
      <c r="F14" s="75"/>
      <c r="G14" s="75">
        <f t="shared" si="0"/>
        <v>0</v>
      </c>
      <c r="H14" s="99"/>
      <c r="I14" s="75">
        <f t="shared" si="2"/>
        <v>0</v>
      </c>
      <c r="J14" s="75">
        <f t="shared" si="1"/>
        <v>0</v>
      </c>
    </row>
    <row r="15" spans="1:10" s="1" customFormat="1" ht="46.5" customHeight="1">
      <c r="A15" s="19">
        <v>10</v>
      </c>
      <c r="B15" s="85" t="s">
        <v>139</v>
      </c>
      <c r="C15" s="87" t="s">
        <v>18</v>
      </c>
      <c r="D15" s="87" t="s">
        <v>6</v>
      </c>
      <c r="E15" s="87">
        <v>1</v>
      </c>
      <c r="F15" s="88"/>
      <c r="G15" s="93">
        <f t="shared" si="0"/>
        <v>0</v>
      </c>
      <c r="H15" s="102"/>
      <c r="I15" s="93">
        <f t="shared" si="2"/>
        <v>0</v>
      </c>
      <c r="J15" s="93">
        <f t="shared" si="1"/>
        <v>0</v>
      </c>
    </row>
    <row r="16" spans="1:10">
      <c r="A16" s="57">
        <v>11</v>
      </c>
      <c r="B16" s="64" t="s">
        <v>81</v>
      </c>
      <c r="C16" s="74" t="s">
        <v>8</v>
      </c>
      <c r="D16" s="89" t="s">
        <v>6</v>
      </c>
      <c r="E16" s="74">
        <v>1</v>
      </c>
      <c r="F16" s="75"/>
      <c r="G16" s="75">
        <f t="shared" si="0"/>
        <v>0</v>
      </c>
      <c r="H16" s="101"/>
      <c r="I16" s="75">
        <f t="shared" si="2"/>
        <v>0</v>
      </c>
      <c r="J16" s="75">
        <f t="shared" si="1"/>
        <v>0</v>
      </c>
    </row>
    <row r="17" spans="1:10" ht="29.25" customHeight="1">
      <c r="A17" s="19">
        <v>12</v>
      </c>
      <c r="B17" s="64" t="s">
        <v>82</v>
      </c>
      <c r="C17" s="74" t="s">
        <v>9</v>
      </c>
      <c r="D17" s="89" t="s">
        <v>6</v>
      </c>
      <c r="E17" s="74">
        <v>1</v>
      </c>
      <c r="F17" s="75"/>
      <c r="G17" s="75">
        <f t="shared" si="0"/>
        <v>0</v>
      </c>
      <c r="H17" s="99"/>
      <c r="I17" s="75">
        <f t="shared" si="2"/>
        <v>0</v>
      </c>
      <c r="J17" s="75">
        <f t="shared" si="1"/>
        <v>0</v>
      </c>
    </row>
    <row r="18" spans="1:10" ht="28.5">
      <c r="A18" s="57">
        <v>13</v>
      </c>
      <c r="B18" s="64" t="s">
        <v>10</v>
      </c>
      <c r="C18" s="74" t="s">
        <v>11</v>
      </c>
      <c r="D18" s="89" t="s">
        <v>6</v>
      </c>
      <c r="E18" s="74">
        <v>1</v>
      </c>
      <c r="F18" s="75"/>
      <c r="G18" s="75">
        <f t="shared" si="0"/>
        <v>0</v>
      </c>
      <c r="H18" s="99"/>
      <c r="I18" s="75">
        <f t="shared" si="2"/>
        <v>0</v>
      </c>
      <c r="J18" s="75">
        <f t="shared" si="1"/>
        <v>0</v>
      </c>
    </row>
    <row r="19" spans="1:10" customFormat="1" ht="28.5">
      <c r="A19" s="19">
        <v>14</v>
      </c>
      <c r="B19" s="85" t="s">
        <v>56</v>
      </c>
      <c r="C19" s="87" t="s">
        <v>57</v>
      </c>
      <c r="D19" s="86" t="s">
        <v>7</v>
      </c>
      <c r="E19" s="87">
        <v>1</v>
      </c>
      <c r="F19" s="88"/>
      <c r="G19" s="88">
        <f t="shared" si="0"/>
        <v>0</v>
      </c>
      <c r="H19" s="103"/>
      <c r="I19" s="73">
        <f t="shared" si="2"/>
        <v>0</v>
      </c>
      <c r="J19" s="73">
        <f t="shared" si="1"/>
        <v>0</v>
      </c>
    </row>
    <row r="20" spans="1:10" s="62" customFormat="1" ht="28.5">
      <c r="A20" s="57">
        <v>15</v>
      </c>
      <c r="B20" s="90" t="s">
        <v>116</v>
      </c>
      <c r="C20" s="19" t="s">
        <v>73</v>
      </c>
      <c r="D20" s="19" t="s">
        <v>6</v>
      </c>
      <c r="E20" s="19">
        <v>1</v>
      </c>
      <c r="F20" s="73"/>
      <c r="G20" s="73">
        <f t="shared" si="0"/>
        <v>0</v>
      </c>
      <c r="H20" s="98"/>
      <c r="I20" s="73">
        <f t="shared" si="2"/>
        <v>0</v>
      </c>
      <c r="J20" s="73">
        <f t="shared" si="1"/>
        <v>0</v>
      </c>
    </row>
    <row r="21" spans="1:10" s="1" customFormat="1">
      <c r="A21" s="19">
        <v>16</v>
      </c>
      <c r="B21" s="85" t="s">
        <v>19</v>
      </c>
      <c r="C21" s="87" t="s">
        <v>18</v>
      </c>
      <c r="D21" s="87" t="s">
        <v>6</v>
      </c>
      <c r="E21" s="87">
        <v>1</v>
      </c>
      <c r="F21" s="88"/>
      <c r="G21" s="93">
        <f t="shared" si="0"/>
        <v>0</v>
      </c>
      <c r="H21" s="102"/>
      <c r="I21" s="93">
        <f t="shared" si="2"/>
        <v>0</v>
      </c>
      <c r="J21" s="93">
        <f t="shared" si="1"/>
        <v>0</v>
      </c>
    </row>
    <row r="22" spans="1:10" s="107" customFormat="1">
      <c r="A22" s="57">
        <v>17</v>
      </c>
      <c r="B22" s="85" t="s">
        <v>123</v>
      </c>
      <c r="C22" s="74" t="s">
        <v>61</v>
      </c>
      <c r="D22" s="87" t="s">
        <v>6</v>
      </c>
      <c r="E22" s="87">
        <v>1</v>
      </c>
      <c r="F22" s="88"/>
      <c r="G22" s="93">
        <f t="shared" si="0"/>
        <v>0</v>
      </c>
      <c r="H22" s="102"/>
      <c r="I22" s="93">
        <f t="shared" si="2"/>
        <v>0</v>
      </c>
      <c r="J22" s="93">
        <f t="shared" si="1"/>
        <v>0</v>
      </c>
    </row>
    <row r="23" spans="1:10" s="107" customFormat="1">
      <c r="A23" s="19">
        <v>18</v>
      </c>
      <c r="B23" s="85" t="s">
        <v>124</v>
      </c>
      <c r="C23" s="74" t="s">
        <v>61</v>
      </c>
      <c r="D23" s="87" t="s">
        <v>6</v>
      </c>
      <c r="E23" s="87">
        <v>1</v>
      </c>
      <c r="F23" s="88"/>
      <c r="G23" s="93">
        <f t="shared" si="0"/>
        <v>0</v>
      </c>
      <c r="H23" s="102"/>
      <c r="I23" s="93">
        <f t="shared" si="2"/>
        <v>0</v>
      </c>
      <c r="J23" s="93">
        <f t="shared" si="1"/>
        <v>0</v>
      </c>
    </row>
    <row r="24" spans="1:10" s="1" customFormat="1" ht="28.5">
      <c r="A24" s="57">
        <v>19</v>
      </c>
      <c r="B24" s="64" t="s">
        <v>112</v>
      </c>
      <c r="C24" s="74" t="s">
        <v>61</v>
      </c>
      <c r="D24" s="74" t="s">
        <v>6</v>
      </c>
      <c r="E24" s="74">
        <v>1</v>
      </c>
      <c r="F24" s="75"/>
      <c r="G24" s="75">
        <f t="shared" si="0"/>
        <v>0</v>
      </c>
      <c r="H24" s="101"/>
      <c r="I24" s="75">
        <f t="shared" si="2"/>
        <v>0</v>
      </c>
      <c r="J24" s="75">
        <f t="shared" si="1"/>
        <v>0</v>
      </c>
    </row>
    <row r="25" spans="1:10" s="1" customFormat="1" ht="28.5">
      <c r="A25" s="19">
        <v>20</v>
      </c>
      <c r="B25" s="64" t="s">
        <v>69</v>
      </c>
      <c r="C25" s="74" t="s">
        <v>61</v>
      </c>
      <c r="D25" s="74" t="s">
        <v>6</v>
      </c>
      <c r="E25" s="74">
        <v>1</v>
      </c>
      <c r="F25" s="75"/>
      <c r="G25" s="75">
        <f t="shared" si="0"/>
        <v>0</v>
      </c>
      <c r="H25" s="101"/>
      <c r="I25" s="75">
        <f t="shared" si="2"/>
        <v>0</v>
      </c>
      <c r="J25" s="75">
        <f t="shared" si="1"/>
        <v>0</v>
      </c>
    </row>
    <row r="26" spans="1:10" s="1" customFormat="1" ht="36" customHeight="1">
      <c r="A26" s="57">
        <v>21</v>
      </c>
      <c r="B26" s="64" t="s">
        <v>70</v>
      </c>
      <c r="C26" s="74" t="s">
        <v>61</v>
      </c>
      <c r="D26" s="74" t="s">
        <v>6</v>
      </c>
      <c r="E26" s="74">
        <v>1</v>
      </c>
      <c r="F26" s="75"/>
      <c r="G26" s="75">
        <f t="shared" si="0"/>
        <v>0</v>
      </c>
      <c r="H26" s="101"/>
      <c r="I26" s="75">
        <f t="shared" si="2"/>
        <v>0</v>
      </c>
      <c r="J26" s="75">
        <f t="shared" si="1"/>
        <v>0</v>
      </c>
    </row>
    <row r="27" spans="1:10" s="1" customFormat="1">
      <c r="A27" s="19">
        <v>22</v>
      </c>
      <c r="B27" s="64" t="s">
        <v>71</v>
      </c>
      <c r="C27" s="74" t="s">
        <v>61</v>
      </c>
      <c r="D27" s="74" t="s">
        <v>6</v>
      </c>
      <c r="E27" s="74">
        <v>1</v>
      </c>
      <c r="F27" s="75"/>
      <c r="G27" s="75">
        <f t="shared" si="0"/>
        <v>0</v>
      </c>
      <c r="H27" s="101"/>
      <c r="I27" s="75">
        <f t="shared" si="2"/>
        <v>0</v>
      </c>
      <c r="J27" s="73">
        <f t="shared" si="1"/>
        <v>0</v>
      </c>
    </row>
    <row r="28" spans="1:10" s="142" customFormat="1" ht="28.5">
      <c r="A28" s="57">
        <v>23</v>
      </c>
      <c r="B28" s="64" t="s">
        <v>130</v>
      </c>
      <c r="C28" s="74" t="s">
        <v>61</v>
      </c>
      <c r="D28" s="74" t="s">
        <v>6</v>
      </c>
      <c r="E28" s="74">
        <v>1</v>
      </c>
      <c r="F28" s="75"/>
      <c r="G28" s="75">
        <f t="shared" si="0"/>
        <v>0</v>
      </c>
      <c r="H28" s="101"/>
      <c r="I28" s="75">
        <f t="shared" si="2"/>
        <v>0</v>
      </c>
      <c r="J28" s="73">
        <f t="shared" si="1"/>
        <v>0</v>
      </c>
    </row>
    <row r="29" spans="1:10" s="142" customFormat="1" ht="28.5">
      <c r="A29" s="19">
        <v>24</v>
      </c>
      <c r="B29" s="64" t="s">
        <v>131</v>
      </c>
      <c r="C29" s="74" t="s">
        <v>61</v>
      </c>
      <c r="D29" s="74" t="s">
        <v>6</v>
      </c>
      <c r="E29" s="74">
        <v>1</v>
      </c>
      <c r="F29" s="75"/>
      <c r="G29" s="75">
        <f t="shared" si="0"/>
        <v>0</v>
      </c>
      <c r="H29" s="101"/>
      <c r="I29" s="75">
        <f t="shared" si="2"/>
        <v>0</v>
      </c>
      <c r="J29" s="73">
        <f t="shared" si="1"/>
        <v>0</v>
      </c>
    </row>
    <row r="30" spans="1:10" s="142" customFormat="1" ht="28.5">
      <c r="A30" s="57">
        <v>25</v>
      </c>
      <c r="B30" s="144" t="s">
        <v>134</v>
      </c>
      <c r="C30" s="74" t="s">
        <v>61</v>
      </c>
      <c r="D30" s="74" t="s">
        <v>6</v>
      </c>
      <c r="E30" s="74">
        <v>1</v>
      </c>
      <c r="F30" s="145"/>
      <c r="G30" s="75">
        <f t="shared" si="0"/>
        <v>0</v>
      </c>
      <c r="H30" s="143"/>
      <c r="I30" s="75">
        <f t="shared" si="2"/>
        <v>0</v>
      </c>
      <c r="J30" s="73">
        <f t="shared" si="1"/>
        <v>0</v>
      </c>
    </row>
    <row r="31" spans="1:10" s="142" customFormat="1" ht="28.5">
      <c r="A31" s="19">
        <v>26</v>
      </c>
      <c r="B31" s="144" t="s">
        <v>135</v>
      </c>
      <c r="C31" s="74" t="s">
        <v>61</v>
      </c>
      <c r="D31" s="74" t="s">
        <v>6</v>
      </c>
      <c r="E31" s="74">
        <v>1</v>
      </c>
      <c r="F31" s="75"/>
      <c r="G31" s="75">
        <f t="shared" si="0"/>
        <v>0</v>
      </c>
      <c r="H31" s="101"/>
      <c r="I31" s="75">
        <f t="shared" si="2"/>
        <v>0</v>
      </c>
      <c r="J31" s="73">
        <f t="shared" si="1"/>
        <v>0</v>
      </c>
    </row>
    <row r="32" spans="1:10" s="84" customFormat="1" ht="25.5" customHeight="1">
      <c r="A32" s="157" t="s">
        <v>37</v>
      </c>
      <c r="B32" s="158"/>
      <c r="C32" s="158"/>
      <c r="D32" s="158"/>
      <c r="E32" s="158"/>
      <c r="F32" s="159"/>
      <c r="G32" s="151">
        <f>SUM(G6:G27)</f>
        <v>0</v>
      </c>
      <c r="H32" s="152"/>
      <c r="I32" s="151">
        <f>SUM(I6:I27)</f>
        <v>0</v>
      </c>
      <c r="J32" s="151">
        <f>SUM(J6:J27)</f>
        <v>0</v>
      </c>
    </row>
    <row r="34" spans="1:10" ht="15">
      <c r="A34" s="91"/>
    </row>
    <row r="35" spans="1:10">
      <c r="B35" s="66" t="s">
        <v>89</v>
      </c>
      <c r="G35" s="153" t="s">
        <v>89</v>
      </c>
      <c r="H35" s="153"/>
      <c r="I35" s="153"/>
      <c r="J35" s="153"/>
    </row>
    <row r="36" spans="1:10" ht="30.75" customHeight="1">
      <c r="B36" s="146" t="s">
        <v>90</v>
      </c>
      <c r="G36" s="160" t="s">
        <v>128</v>
      </c>
      <c r="H36" s="160"/>
      <c r="I36" s="160"/>
      <c r="J36" s="160"/>
    </row>
  </sheetData>
  <mergeCells count="5">
    <mergeCell ref="G35:J35"/>
    <mergeCell ref="A2:J2"/>
    <mergeCell ref="A3:J3"/>
    <mergeCell ref="A32:F32"/>
    <mergeCell ref="G36:J36"/>
  </mergeCell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workbookViewId="0">
      <selection activeCell="A8" sqref="A8"/>
    </sheetView>
  </sheetViews>
  <sheetFormatPr defaultRowHeight="14.25"/>
  <cols>
    <col min="1" max="1" width="4.125" style="114" customWidth="1"/>
    <col min="2" max="2" width="25" style="106" customWidth="1"/>
    <col min="3" max="3" width="9" style="114"/>
    <col min="4" max="4" width="5.5" style="114" customWidth="1"/>
    <col min="5" max="5" width="5.25" style="114" customWidth="1"/>
    <col min="6" max="6" width="9" style="114"/>
    <col min="7" max="7" width="9" style="139"/>
    <col min="8" max="8" width="9" style="115"/>
    <col min="9" max="9" width="9" style="139"/>
    <col min="10" max="10" width="9" style="135"/>
    <col min="11" max="16384" width="9" style="114"/>
  </cols>
  <sheetData>
    <row r="1" spans="1:10" s="22" customFormat="1">
      <c r="A1" s="161" t="s">
        <v>127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22" customFormat="1" ht="48.75" customHeight="1">
      <c r="A2" s="154" t="s">
        <v>91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s="22" customFormat="1" ht="42" customHeight="1">
      <c r="A3" s="155" t="s">
        <v>95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s="22" customFormat="1" ht="19.5" customHeight="1">
      <c r="A4" s="112"/>
      <c r="B4" s="113"/>
      <c r="C4" s="113"/>
      <c r="D4" s="113"/>
      <c r="E4" s="113"/>
      <c r="F4" s="113"/>
      <c r="G4" s="52"/>
      <c r="H4" s="52"/>
      <c r="I4" s="52"/>
      <c r="J4" s="52"/>
    </row>
    <row r="6" spans="1:10" ht="42.75">
      <c r="A6" s="2" t="s">
        <v>0</v>
      </c>
      <c r="B6" s="19" t="s">
        <v>1</v>
      </c>
      <c r="C6" s="2" t="s">
        <v>2</v>
      </c>
      <c r="D6" s="2" t="s">
        <v>3</v>
      </c>
      <c r="E6" s="2" t="s">
        <v>4</v>
      </c>
      <c r="F6" s="2" t="s">
        <v>88</v>
      </c>
      <c r="G6" s="130" t="s">
        <v>93</v>
      </c>
      <c r="H6" s="31" t="s">
        <v>85</v>
      </c>
      <c r="I6" s="130" t="s">
        <v>86</v>
      </c>
      <c r="J6" s="130" t="s">
        <v>87</v>
      </c>
    </row>
    <row r="7" spans="1:10" s="6" customFormat="1" ht="42.75">
      <c r="A7" s="19">
        <v>1</v>
      </c>
      <c r="B7" s="64" t="s">
        <v>12</v>
      </c>
      <c r="C7" s="7" t="s">
        <v>5</v>
      </c>
      <c r="D7" s="8" t="s">
        <v>6</v>
      </c>
      <c r="E7" s="7">
        <v>1</v>
      </c>
      <c r="F7" s="11"/>
      <c r="G7" s="131">
        <f t="shared" ref="G7:G23" si="0">E7*F7</f>
        <v>0</v>
      </c>
      <c r="H7" s="12"/>
      <c r="I7" s="131">
        <f t="shared" ref="I7:I23" si="1">ROUND(G7*H7,2)</f>
        <v>0</v>
      </c>
      <c r="J7" s="131">
        <f t="shared" ref="J7:J23" si="2">G7+I7</f>
        <v>0</v>
      </c>
    </row>
    <row r="8" spans="1:10" s="6" customFormat="1" ht="35.25" customHeight="1">
      <c r="A8" s="19">
        <v>2</v>
      </c>
      <c r="B8" s="64" t="s">
        <v>13</v>
      </c>
      <c r="C8" s="7" t="s">
        <v>5</v>
      </c>
      <c r="D8" s="8" t="s">
        <v>6</v>
      </c>
      <c r="E8" s="7">
        <v>1</v>
      </c>
      <c r="F8" s="11"/>
      <c r="G8" s="131">
        <f t="shared" si="0"/>
        <v>0</v>
      </c>
      <c r="H8" s="12"/>
      <c r="I8" s="131">
        <f t="shared" si="1"/>
        <v>0</v>
      </c>
      <c r="J8" s="131">
        <f t="shared" si="2"/>
        <v>0</v>
      </c>
    </row>
    <row r="9" spans="1:10" s="6" customFormat="1" ht="34.5" customHeight="1">
      <c r="A9" s="19">
        <v>3</v>
      </c>
      <c r="B9" s="64" t="s">
        <v>14</v>
      </c>
      <c r="C9" s="7" t="s">
        <v>5</v>
      </c>
      <c r="D9" s="8" t="s">
        <v>6</v>
      </c>
      <c r="E9" s="7">
        <v>1</v>
      </c>
      <c r="F9" s="11"/>
      <c r="G9" s="131">
        <f t="shared" si="0"/>
        <v>0</v>
      </c>
      <c r="H9" s="12"/>
      <c r="I9" s="131">
        <f t="shared" si="1"/>
        <v>0</v>
      </c>
      <c r="J9" s="131">
        <f t="shared" si="2"/>
        <v>0</v>
      </c>
    </row>
    <row r="10" spans="1:10" s="6" customFormat="1" ht="36" customHeight="1">
      <c r="A10" s="19">
        <v>4</v>
      </c>
      <c r="B10" s="64" t="s">
        <v>15</v>
      </c>
      <c r="C10" s="7" t="s">
        <v>5</v>
      </c>
      <c r="D10" s="8" t="s">
        <v>6</v>
      </c>
      <c r="E10" s="7">
        <v>1</v>
      </c>
      <c r="F10" s="11"/>
      <c r="G10" s="131">
        <f t="shared" si="0"/>
        <v>0</v>
      </c>
      <c r="H10" s="12"/>
      <c r="I10" s="131">
        <f t="shared" si="1"/>
        <v>0</v>
      </c>
      <c r="J10" s="131">
        <f t="shared" si="2"/>
        <v>0</v>
      </c>
    </row>
    <row r="11" spans="1:10" ht="42.75">
      <c r="A11" s="19">
        <v>5</v>
      </c>
      <c r="B11" s="85" t="s">
        <v>20</v>
      </c>
      <c r="C11" s="23" t="s">
        <v>18</v>
      </c>
      <c r="D11" s="23" t="s">
        <v>7</v>
      </c>
      <c r="E11" s="23">
        <v>1</v>
      </c>
      <c r="F11" s="42"/>
      <c r="G11" s="130">
        <f t="shared" si="0"/>
        <v>0</v>
      </c>
      <c r="H11" s="42"/>
      <c r="I11" s="130">
        <f t="shared" si="1"/>
        <v>0</v>
      </c>
      <c r="J11" s="136">
        <f t="shared" si="2"/>
        <v>0</v>
      </c>
    </row>
    <row r="12" spans="1:10" ht="37.5" customHeight="1">
      <c r="A12" s="19">
        <v>6</v>
      </c>
      <c r="B12" s="85" t="s">
        <v>21</v>
      </c>
      <c r="C12" s="23" t="s">
        <v>18</v>
      </c>
      <c r="D12" s="23" t="s">
        <v>7</v>
      </c>
      <c r="E12" s="23">
        <v>1</v>
      </c>
      <c r="F12" s="42"/>
      <c r="G12" s="130">
        <f t="shared" si="0"/>
        <v>0</v>
      </c>
      <c r="H12" s="42"/>
      <c r="I12" s="130">
        <f t="shared" si="1"/>
        <v>0</v>
      </c>
      <c r="J12" s="136">
        <f t="shared" si="2"/>
        <v>0</v>
      </c>
    </row>
    <row r="13" spans="1:10" ht="30.75" customHeight="1">
      <c r="A13" s="19">
        <v>7</v>
      </c>
      <c r="B13" s="85" t="s">
        <v>22</v>
      </c>
      <c r="C13" s="23" t="s">
        <v>18</v>
      </c>
      <c r="D13" s="23" t="s">
        <v>6</v>
      </c>
      <c r="E13" s="23">
        <v>1</v>
      </c>
      <c r="F13" s="42"/>
      <c r="G13" s="130">
        <f t="shared" si="0"/>
        <v>0</v>
      </c>
      <c r="H13" s="42"/>
      <c r="I13" s="130">
        <f t="shared" si="1"/>
        <v>0</v>
      </c>
      <c r="J13" s="136">
        <f t="shared" si="2"/>
        <v>0</v>
      </c>
    </row>
    <row r="14" spans="1:10" ht="36" customHeight="1">
      <c r="A14" s="19">
        <v>8</v>
      </c>
      <c r="B14" s="85" t="s">
        <v>23</v>
      </c>
      <c r="C14" s="23" t="s">
        <v>18</v>
      </c>
      <c r="D14" s="23" t="s">
        <v>7</v>
      </c>
      <c r="E14" s="23">
        <v>1</v>
      </c>
      <c r="F14" s="42"/>
      <c r="G14" s="130">
        <f t="shared" si="0"/>
        <v>0</v>
      </c>
      <c r="H14" s="42"/>
      <c r="I14" s="130">
        <f t="shared" si="1"/>
        <v>0</v>
      </c>
      <c r="J14" s="136">
        <f t="shared" si="2"/>
        <v>0</v>
      </c>
    </row>
    <row r="15" spans="1:10" ht="28.5">
      <c r="A15" s="19">
        <v>9</v>
      </c>
      <c r="B15" s="85" t="s">
        <v>96</v>
      </c>
      <c r="C15" s="23" t="s">
        <v>18</v>
      </c>
      <c r="D15" s="23" t="s">
        <v>7</v>
      </c>
      <c r="E15" s="23">
        <v>1</v>
      </c>
      <c r="F15" s="42"/>
      <c r="G15" s="130">
        <f t="shared" si="0"/>
        <v>0</v>
      </c>
      <c r="H15" s="42"/>
      <c r="I15" s="130">
        <f t="shared" si="1"/>
        <v>0</v>
      </c>
      <c r="J15" s="136">
        <f t="shared" si="2"/>
        <v>0</v>
      </c>
    </row>
    <row r="16" spans="1:10" ht="28.5">
      <c r="A16" s="19">
        <v>10</v>
      </c>
      <c r="B16" s="85" t="s">
        <v>97</v>
      </c>
      <c r="C16" s="23" t="s">
        <v>18</v>
      </c>
      <c r="D16" s="23" t="s">
        <v>7</v>
      </c>
      <c r="E16" s="23">
        <v>1</v>
      </c>
      <c r="F16" s="42"/>
      <c r="G16" s="130">
        <f t="shared" si="0"/>
        <v>0</v>
      </c>
      <c r="H16" s="47"/>
      <c r="I16" s="130">
        <f t="shared" si="1"/>
        <v>0</v>
      </c>
      <c r="J16" s="136">
        <f t="shared" si="2"/>
        <v>0</v>
      </c>
    </row>
    <row r="17" spans="1:10" ht="28.5">
      <c r="A17" s="19">
        <v>11</v>
      </c>
      <c r="B17" s="85" t="s">
        <v>24</v>
      </c>
      <c r="C17" s="23" t="s">
        <v>18</v>
      </c>
      <c r="D17" s="23" t="s">
        <v>6</v>
      </c>
      <c r="E17" s="23">
        <v>1</v>
      </c>
      <c r="F17" s="42"/>
      <c r="G17" s="130">
        <f t="shared" si="0"/>
        <v>0</v>
      </c>
      <c r="H17" s="47"/>
      <c r="I17" s="130">
        <f t="shared" si="1"/>
        <v>0</v>
      </c>
      <c r="J17" s="136">
        <f t="shared" si="2"/>
        <v>0</v>
      </c>
    </row>
    <row r="18" spans="1:10" ht="28.5">
      <c r="A18" s="19">
        <v>12</v>
      </c>
      <c r="B18" s="85" t="s">
        <v>25</v>
      </c>
      <c r="C18" s="23" t="s">
        <v>18</v>
      </c>
      <c r="D18" s="23" t="s">
        <v>6</v>
      </c>
      <c r="E18" s="23">
        <v>1</v>
      </c>
      <c r="F18" s="42"/>
      <c r="G18" s="130">
        <f t="shared" si="0"/>
        <v>0</v>
      </c>
      <c r="H18" s="47"/>
      <c r="I18" s="130">
        <f t="shared" si="1"/>
        <v>0</v>
      </c>
      <c r="J18" s="136">
        <f t="shared" si="2"/>
        <v>0</v>
      </c>
    </row>
    <row r="19" spans="1:10" ht="28.5">
      <c r="A19" s="19">
        <v>13</v>
      </c>
      <c r="B19" s="85" t="s">
        <v>26</v>
      </c>
      <c r="C19" s="23" t="s">
        <v>18</v>
      </c>
      <c r="D19" s="23" t="s">
        <v>6</v>
      </c>
      <c r="E19" s="23">
        <v>1</v>
      </c>
      <c r="F19" s="42"/>
      <c r="G19" s="130">
        <f t="shared" si="0"/>
        <v>0</v>
      </c>
      <c r="H19" s="42"/>
      <c r="I19" s="130">
        <f t="shared" si="1"/>
        <v>0</v>
      </c>
      <c r="J19" s="136">
        <f t="shared" si="2"/>
        <v>0</v>
      </c>
    </row>
    <row r="20" spans="1:10" s="62" customFormat="1" ht="42.75" customHeight="1">
      <c r="A20" s="19">
        <v>14</v>
      </c>
      <c r="B20" s="90" t="s">
        <v>72</v>
      </c>
      <c r="C20" s="2" t="s">
        <v>73</v>
      </c>
      <c r="D20" s="2" t="s">
        <v>6</v>
      </c>
      <c r="E20" s="2">
        <v>1</v>
      </c>
      <c r="F20" s="31"/>
      <c r="G20" s="130">
        <f t="shared" si="0"/>
        <v>0</v>
      </c>
      <c r="H20" s="31"/>
      <c r="I20" s="130">
        <f t="shared" si="1"/>
        <v>0</v>
      </c>
      <c r="J20" s="130">
        <f t="shared" si="2"/>
        <v>0</v>
      </c>
    </row>
    <row r="21" spans="1:10" s="62" customFormat="1" ht="34.5" customHeight="1">
      <c r="A21" s="19">
        <v>15</v>
      </c>
      <c r="B21" s="90" t="s">
        <v>74</v>
      </c>
      <c r="C21" s="2" t="s">
        <v>73</v>
      </c>
      <c r="D21" s="2" t="s">
        <v>6</v>
      </c>
      <c r="E21" s="2">
        <v>1</v>
      </c>
      <c r="F21" s="31"/>
      <c r="G21" s="130">
        <f t="shared" si="0"/>
        <v>0</v>
      </c>
      <c r="H21" s="31"/>
      <c r="I21" s="130">
        <f t="shared" si="1"/>
        <v>0</v>
      </c>
      <c r="J21" s="130">
        <f t="shared" si="2"/>
        <v>0</v>
      </c>
    </row>
    <row r="22" spans="1:10" s="62" customFormat="1" ht="35.25" customHeight="1">
      <c r="A22" s="19">
        <v>16</v>
      </c>
      <c r="B22" s="90" t="s">
        <v>118</v>
      </c>
      <c r="C22" s="2" t="s">
        <v>73</v>
      </c>
      <c r="D22" s="2" t="s">
        <v>6</v>
      </c>
      <c r="E22" s="2">
        <v>1</v>
      </c>
      <c r="F22" s="31"/>
      <c r="G22" s="130">
        <f t="shared" si="0"/>
        <v>0</v>
      </c>
      <c r="H22" s="31"/>
      <c r="I22" s="130">
        <f t="shared" si="1"/>
        <v>0</v>
      </c>
      <c r="J22" s="130">
        <f t="shared" si="2"/>
        <v>0</v>
      </c>
    </row>
    <row r="23" spans="1:10" ht="36.75" customHeight="1">
      <c r="A23" s="19">
        <v>17</v>
      </c>
      <c r="B23" s="90" t="s">
        <v>105</v>
      </c>
      <c r="C23" s="19" t="s">
        <v>61</v>
      </c>
      <c r="D23" s="19" t="s">
        <v>6</v>
      </c>
      <c r="E23" s="19">
        <v>1</v>
      </c>
      <c r="F23" s="73"/>
      <c r="G23" s="58">
        <f t="shared" si="0"/>
        <v>0</v>
      </c>
      <c r="H23" s="73"/>
      <c r="I23" s="58">
        <f t="shared" si="1"/>
        <v>0</v>
      </c>
      <c r="J23" s="58">
        <f t="shared" si="2"/>
        <v>0</v>
      </c>
    </row>
    <row r="24" spans="1:10" ht="43.5" customHeight="1">
      <c r="A24" s="19">
        <v>18</v>
      </c>
      <c r="B24" s="90" t="s">
        <v>106</v>
      </c>
      <c r="C24" s="19" t="s">
        <v>61</v>
      </c>
      <c r="D24" s="19" t="s">
        <v>6</v>
      </c>
      <c r="E24" s="19">
        <v>1</v>
      </c>
      <c r="F24" s="73"/>
      <c r="G24" s="58">
        <f t="shared" ref="G24:G30" si="3">E24*F24</f>
        <v>0</v>
      </c>
      <c r="H24" s="73"/>
      <c r="I24" s="58">
        <f t="shared" ref="I24:I30" si="4">ROUND(G24*H24,2)</f>
        <v>0</v>
      </c>
      <c r="J24" s="58">
        <f t="shared" ref="J24:J30" si="5">G24+I24</f>
        <v>0</v>
      </c>
    </row>
    <row r="25" spans="1:10" ht="46.5" customHeight="1">
      <c r="A25" s="19">
        <v>19</v>
      </c>
      <c r="B25" s="90" t="s">
        <v>107</v>
      </c>
      <c r="C25" s="19" t="s">
        <v>62</v>
      </c>
      <c r="D25" s="19" t="s">
        <v>6</v>
      </c>
      <c r="E25" s="19">
        <v>1</v>
      </c>
      <c r="F25" s="73"/>
      <c r="G25" s="58">
        <f t="shared" si="3"/>
        <v>0</v>
      </c>
      <c r="H25" s="73"/>
      <c r="I25" s="58">
        <f t="shared" si="4"/>
        <v>0</v>
      </c>
      <c r="J25" s="58">
        <f t="shared" si="5"/>
        <v>0</v>
      </c>
    </row>
    <row r="26" spans="1:10" ht="31.5" customHeight="1">
      <c r="A26" s="19">
        <v>20</v>
      </c>
      <c r="B26" s="90" t="s">
        <v>63</v>
      </c>
      <c r="C26" s="19" t="s">
        <v>62</v>
      </c>
      <c r="D26" s="19" t="s">
        <v>6</v>
      </c>
      <c r="E26" s="19">
        <v>1</v>
      </c>
      <c r="F26" s="73"/>
      <c r="G26" s="58">
        <f t="shared" si="3"/>
        <v>0</v>
      </c>
      <c r="H26" s="73"/>
      <c r="I26" s="58">
        <f t="shared" si="4"/>
        <v>0</v>
      </c>
      <c r="J26" s="58">
        <f t="shared" si="5"/>
        <v>0</v>
      </c>
    </row>
    <row r="27" spans="1:10" ht="36.75" customHeight="1">
      <c r="A27" s="19">
        <v>21</v>
      </c>
      <c r="B27" s="90" t="s">
        <v>108</v>
      </c>
      <c r="C27" s="19" t="s">
        <v>61</v>
      </c>
      <c r="D27" s="19" t="s">
        <v>6</v>
      </c>
      <c r="E27" s="19">
        <v>1</v>
      </c>
      <c r="F27" s="73"/>
      <c r="G27" s="58">
        <f t="shared" si="3"/>
        <v>0</v>
      </c>
      <c r="H27" s="73"/>
      <c r="I27" s="58">
        <f t="shared" si="4"/>
        <v>0</v>
      </c>
      <c r="J27" s="58">
        <f t="shared" si="5"/>
        <v>0</v>
      </c>
    </row>
    <row r="28" spans="1:10" ht="39" customHeight="1">
      <c r="A28" s="19">
        <v>22</v>
      </c>
      <c r="B28" s="90" t="s">
        <v>109</v>
      </c>
      <c r="C28" s="19" t="s">
        <v>61</v>
      </c>
      <c r="D28" s="19" t="s">
        <v>6</v>
      </c>
      <c r="E28" s="19">
        <v>1</v>
      </c>
      <c r="F28" s="73"/>
      <c r="G28" s="58">
        <f t="shared" si="3"/>
        <v>0</v>
      </c>
      <c r="H28" s="73"/>
      <c r="I28" s="58">
        <f t="shared" si="4"/>
        <v>0</v>
      </c>
      <c r="J28" s="58">
        <f t="shared" si="5"/>
        <v>0</v>
      </c>
    </row>
    <row r="29" spans="1:10" ht="39.75" customHeight="1">
      <c r="A29" s="19">
        <v>23</v>
      </c>
      <c r="B29" s="90" t="s">
        <v>110</v>
      </c>
      <c r="C29" s="19" t="s">
        <v>61</v>
      </c>
      <c r="D29" s="19" t="s">
        <v>6</v>
      </c>
      <c r="E29" s="19">
        <v>1</v>
      </c>
      <c r="F29" s="73"/>
      <c r="G29" s="58">
        <f t="shared" si="3"/>
        <v>0</v>
      </c>
      <c r="H29" s="73"/>
      <c r="I29" s="58">
        <f t="shared" si="4"/>
        <v>0</v>
      </c>
      <c r="J29" s="58">
        <f t="shared" si="5"/>
        <v>0</v>
      </c>
    </row>
    <row r="30" spans="1:10" ht="36.75" customHeight="1">
      <c r="A30" s="19">
        <v>24</v>
      </c>
      <c r="B30" s="90" t="s">
        <v>111</v>
      </c>
      <c r="C30" s="19" t="s">
        <v>61</v>
      </c>
      <c r="D30" s="19" t="s">
        <v>6</v>
      </c>
      <c r="E30" s="19">
        <v>1</v>
      </c>
      <c r="F30" s="73"/>
      <c r="G30" s="58">
        <f t="shared" si="3"/>
        <v>0</v>
      </c>
      <c r="H30" s="73"/>
      <c r="I30" s="58">
        <f t="shared" si="4"/>
        <v>0</v>
      </c>
      <c r="J30" s="58">
        <f t="shared" si="5"/>
        <v>0</v>
      </c>
    </row>
    <row r="31" spans="1:10" ht="42.75">
      <c r="A31" s="19">
        <v>25</v>
      </c>
      <c r="B31" s="64" t="s">
        <v>121</v>
      </c>
      <c r="C31" s="74" t="s">
        <v>61</v>
      </c>
      <c r="D31" s="74" t="s">
        <v>6</v>
      </c>
      <c r="E31" s="74">
        <v>1</v>
      </c>
      <c r="F31" s="75"/>
      <c r="G31" s="132">
        <f t="shared" ref="G31:G41" si="6">E31*F31</f>
        <v>0</v>
      </c>
      <c r="H31" s="75"/>
      <c r="I31" s="132">
        <f t="shared" ref="I31:I41" si="7">ROUND(G31*H31,2)</f>
        <v>0</v>
      </c>
      <c r="J31" s="58">
        <f t="shared" ref="J31:J41" si="8">G31+I31</f>
        <v>0</v>
      </c>
    </row>
    <row r="32" spans="1:10" s="62" customFormat="1" ht="28.5">
      <c r="A32" s="19">
        <v>26</v>
      </c>
      <c r="B32" s="90" t="s">
        <v>117</v>
      </c>
      <c r="C32" s="2" t="s">
        <v>73</v>
      </c>
      <c r="D32" s="2" t="s">
        <v>6</v>
      </c>
      <c r="E32" s="2">
        <v>1</v>
      </c>
      <c r="F32" s="31"/>
      <c r="G32" s="130">
        <f t="shared" si="6"/>
        <v>0</v>
      </c>
      <c r="H32" s="47"/>
      <c r="I32" s="130">
        <f t="shared" si="7"/>
        <v>0</v>
      </c>
      <c r="J32" s="130">
        <f t="shared" si="8"/>
        <v>0</v>
      </c>
    </row>
    <row r="33" spans="1:10" ht="28.5">
      <c r="A33" s="19">
        <v>27</v>
      </c>
      <c r="B33" s="85" t="s">
        <v>98</v>
      </c>
      <c r="C33" s="23" t="s">
        <v>18</v>
      </c>
      <c r="D33" s="23" t="s">
        <v>6</v>
      </c>
      <c r="E33" s="23">
        <v>1</v>
      </c>
      <c r="F33" s="42"/>
      <c r="G33" s="130">
        <f t="shared" si="6"/>
        <v>0</v>
      </c>
      <c r="H33" s="42"/>
      <c r="I33" s="130">
        <f t="shared" si="7"/>
        <v>0</v>
      </c>
      <c r="J33" s="136">
        <f t="shared" si="8"/>
        <v>0</v>
      </c>
    </row>
    <row r="34" spans="1:10" ht="28.5">
      <c r="A34" s="19">
        <v>28</v>
      </c>
      <c r="B34" s="85" t="s">
        <v>99</v>
      </c>
      <c r="C34" s="23" t="s">
        <v>18</v>
      </c>
      <c r="D34" s="23" t="s">
        <v>6</v>
      </c>
      <c r="E34" s="23">
        <v>1</v>
      </c>
      <c r="F34" s="42"/>
      <c r="G34" s="130">
        <f t="shared" si="6"/>
        <v>0</v>
      </c>
      <c r="H34" s="42"/>
      <c r="I34" s="130">
        <f t="shared" si="7"/>
        <v>0</v>
      </c>
      <c r="J34" s="136">
        <f t="shared" si="8"/>
        <v>0</v>
      </c>
    </row>
    <row r="35" spans="1:10" s="6" customFormat="1" ht="28.5">
      <c r="A35" s="19">
        <v>29</v>
      </c>
      <c r="B35" s="64" t="s">
        <v>16</v>
      </c>
      <c r="C35" s="7" t="s">
        <v>5</v>
      </c>
      <c r="D35" s="8" t="s">
        <v>6</v>
      </c>
      <c r="E35" s="7">
        <v>1</v>
      </c>
      <c r="F35" s="11"/>
      <c r="G35" s="131">
        <f t="shared" si="6"/>
        <v>0</v>
      </c>
      <c r="H35" s="12"/>
      <c r="I35" s="131">
        <f t="shared" si="7"/>
        <v>0</v>
      </c>
      <c r="J35" s="131">
        <f t="shared" si="8"/>
        <v>0</v>
      </c>
    </row>
    <row r="36" spans="1:10" s="6" customFormat="1" ht="28.5">
      <c r="A36" s="19">
        <v>30</v>
      </c>
      <c r="B36" s="64" t="s">
        <v>83</v>
      </c>
      <c r="C36" s="7" t="s">
        <v>5</v>
      </c>
      <c r="D36" s="8" t="s">
        <v>6</v>
      </c>
      <c r="E36" s="7">
        <v>1</v>
      </c>
      <c r="F36" s="11"/>
      <c r="G36" s="131">
        <f t="shared" si="6"/>
        <v>0</v>
      </c>
      <c r="H36" s="12"/>
      <c r="I36" s="131">
        <f t="shared" si="7"/>
        <v>0</v>
      </c>
      <c r="J36" s="131">
        <f t="shared" si="8"/>
        <v>0</v>
      </c>
    </row>
    <row r="37" spans="1:10" s="6" customFormat="1" ht="28.5">
      <c r="A37" s="19">
        <v>31</v>
      </c>
      <c r="B37" s="64" t="s">
        <v>17</v>
      </c>
      <c r="C37" s="7" t="s">
        <v>5</v>
      </c>
      <c r="D37" s="8" t="s">
        <v>6</v>
      </c>
      <c r="E37" s="7">
        <v>1</v>
      </c>
      <c r="F37" s="11"/>
      <c r="G37" s="131">
        <f t="shared" si="6"/>
        <v>0</v>
      </c>
      <c r="H37" s="12"/>
      <c r="I37" s="131">
        <f t="shared" si="7"/>
        <v>0</v>
      </c>
      <c r="J37" s="131">
        <f t="shared" si="8"/>
        <v>0</v>
      </c>
    </row>
    <row r="38" spans="1:10" ht="28.5">
      <c r="A38" s="19">
        <v>32</v>
      </c>
      <c r="B38" s="90" t="s">
        <v>64</v>
      </c>
      <c r="C38" s="19" t="s">
        <v>61</v>
      </c>
      <c r="D38" s="19" t="s">
        <v>6</v>
      </c>
      <c r="E38" s="19">
        <v>1</v>
      </c>
      <c r="F38" s="73"/>
      <c r="G38" s="58">
        <f t="shared" si="6"/>
        <v>0</v>
      </c>
      <c r="H38" s="73"/>
      <c r="I38" s="58">
        <f t="shared" si="7"/>
        <v>0</v>
      </c>
      <c r="J38" s="58">
        <f t="shared" si="8"/>
        <v>0</v>
      </c>
    </row>
    <row r="39" spans="1:10" s="71" customFormat="1" ht="30.75" customHeight="1">
      <c r="A39" s="19">
        <v>33</v>
      </c>
      <c r="B39" s="90" t="s">
        <v>65</v>
      </c>
      <c r="C39" s="19" t="s">
        <v>61</v>
      </c>
      <c r="D39" s="19" t="s">
        <v>6</v>
      </c>
      <c r="E39" s="19">
        <v>1</v>
      </c>
      <c r="F39" s="73"/>
      <c r="G39" s="58">
        <f t="shared" si="6"/>
        <v>0</v>
      </c>
      <c r="H39" s="73"/>
      <c r="I39" s="58">
        <f t="shared" si="7"/>
        <v>0</v>
      </c>
      <c r="J39" s="58">
        <f t="shared" si="8"/>
        <v>0</v>
      </c>
    </row>
    <row r="40" spans="1:10" s="71" customFormat="1" ht="28.5" customHeight="1">
      <c r="A40" s="19">
        <v>34</v>
      </c>
      <c r="B40" s="90" t="s">
        <v>66</v>
      </c>
      <c r="C40" s="19" t="s">
        <v>61</v>
      </c>
      <c r="D40" s="19" t="s">
        <v>6</v>
      </c>
      <c r="E40" s="19">
        <v>1</v>
      </c>
      <c r="F40" s="73"/>
      <c r="G40" s="58">
        <f t="shared" si="6"/>
        <v>0</v>
      </c>
      <c r="H40" s="73"/>
      <c r="I40" s="58">
        <f t="shared" si="7"/>
        <v>0</v>
      </c>
      <c r="J40" s="58">
        <f t="shared" si="8"/>
        <v>0</v>
      </c>
    </row>
    <row r="41" spans="1:10" ht="35.25" customHeight="1">
      <c r="A41" s="19">
        <v>35</v>
      </c>
      <c r="B41" s="90" t="s">
        <v>67</v>
      </c>
      <c r="C41" s="19" t="s">
        <v>62</v>
      </c>
      <c r="D41" s="19" t="s">
        <v>6</v>
      </c>
      <c r="E41" s="19">
        <v>1</v>
      </c>
      <c r="F41" s="73"/>
      <c r="G41" s="58">
        <f t="shared" si="6"/>
        <v>0</v>
      </c>
      <c r="H41" s="73"/>
      <c r="I41" s="58">
        <f t="shared" si="7"/>
        <v>0</v>
      </c>
      <c r="J41" s="58">
        <f t="shared" si="8"/>
        <v>0</v>
      </c>
    </row>
    <row r="42" spans="1:10" ht="30.75" customHeight="1">
      <c r="A42" s="163" t="s">
        <v>27</v>
      </c>
      <c r="B42" s="164"/>
      <c r="C42" s="164"/>
      <c r="D42" s="164"/>
      <c r="E42" s="164"/>
      <c r="F42" s="165"/>
      <c r="G42" s="133">
        <f>SUM(G7:G41)</f>
        <v>0</v>
      </c>
      <c r="H42" s="43"/>
      <c r="I42" s="140">
        <f>SUM(I11:I41)</f>
        <v>0</v>
      </c>
      <c r="J42" s="140">
        <f>SUM(J11:J41)</f>
        <v>0</v>
      </c>
    </row>
    <row r="43" spans="1:10" s="6" customFormat="1" ht="15">
      <c r="A43" s="14"/>
      <c r="B43" s="65"/>
      <c r="C43" s="14"/>
      <c r="D43" s="14"/>
      <c r="E43" s="14"/>
      <c r="F43" s="14"/>
      <c r="G43" s="137"/>
      <c r="H43" s="9"/>
      <c r="I43" s="137"/>
      <c r="J43" s="137"/>
    </row>
    <row r="44" spans="1:10" s="6" customFormat="1" ht="15">
      <c r="A44" s="5"/>
      <c r="B44" s="66"/>
      <c r="F44" s="10"/>
      <c r="G44" s="138"/>
      <c r="H44" s="10"/>
      <c r="I44" s="138"/>
      <c r="J44" s="134"/>
    </row>
    <row r="45" spans="1:10" s="6" customFormat="1">
      <c r="B45" s="66" t="s">
        <v>89</v>
      </c>
      <c r="F45" s="10"/>
      <c r="G45" s="166" t="s">
        <v>89</v>
      </c>
      <c r="H45" s="166"/>
      <c r="I45" s="166"/>
      <c r="J45" s="166"/>
    </row>
    <row r="46" spans="1:10" s="6" customFormat="1">
      <c r="B46" s="66" t="s">
        <v>90</v>
      </c>
      <c r="F46" s="10"/>
      <c r="G46" s="162" t="s">
        <v>128</v>
      </c>
      <c r="H46" s="162"/>
      <c r="I46" s="162"/>
      <c r="J46" s="162"/>
    </row>
  </sheetData>
  <mergeCells count="6">
    <mergeCell ref="A1:J1"/>
    <mergeCell ref="G46:J46"/>
    <mergeCell ref="A42:F42"/>
    <mergeCell ref="G45:J45"/>
    <mergeCell ref="A2:J2"/>
    <mergeCell ref="A3:J3"/>
  </mergeCells>
  <pageMargins left="0.25" right="0.25" top="0.75" bottom="0.75" header="0.3" footer="0.3"/>
  <pageSetup paperSize="9" scale="87" orientation="portrait" r:id="rId1"/>
  <rowBreaks count="1" manualBreakCount="1">
    <brk id="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>
      <selection activeCell="B13" sqref="B13"/>
    </sheetView>
  </sheetViews>
  <sheetFormatPr defaultRowHeight="14.25"/>
  <cols>
    <col min="1" max="1" width="3.75" style="38" customWidth="1"/>
    <col min="2" max="2" width="19.125" style="32" customWidth="1"/>
    <col min="3" max="3" width="12.875" style="83" customWidth="1"/>
    <col min="4" max="4" width="6.75" style="32" customWidth="1"/>
    <col min="5" max="5" width="6" style="38" customWidth="1"/>
    <col min="6" max="6" width="8.5" style="32" customWidth="1"/>
    <col min="7" max="7" width="9" style="32"/>
    <col min="8" max="8" width="7.375" style="32" customWidth="1"/>
    <col min="9" max="9" width="7.25" style="32" customWidth="1"/>
    <col min="10" max="16384" width="9" style="32"/>
  </cols>
  <sheetData>
    <row r="1" spans="1:10" s="115" customFormat="1">
      <c r="A1" s="167" t="s">
        <v>126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29" customFormat="1" ht="48.75" customHeight="1">
      <c r="A2" s="168" t="s">
        <v>91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s="29" customFormat="1" ht="42" customHeight="1">
      <c r="A3" s="169" t="s">
        <v>101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9" customFormat="1" ht="19.5" customHeight="1">
      <c r="A4" s="28"/>
      <c r="B4" s="25"/>
      <c r="C4" s="25"/>
      <c r="D4" s="25"/>
      <c r="E4" s="27"/>
      <c r="F4" s="25"/>
      <c r="G4" s="25"/>
      <c r="H4" s="25"/>
      <c r="I4" s="25"/>
      <c r="J4" s="25"/>
    </row>
    <row r="5" spans="1:10" ht="42.75">
      <c r="A5" s="30" t="s">
        <v>0</v>
      </c>
      <c r="B5" s="31" t="s">
        <v>1</v>
      </c>
      <c r="C5" s="31" t="s">
        <v>2</v>
      </c>
      <c r="D5" s="31" t="s">
        <v>3</v>
      </c>
      <c r="E5" s="30" t="s">
        <v>4</v>
      </c>
      <c r="F5" s="31" t="s">
        <v>88</v>
      </c>
      <c r="G5" s="31" t="s">
        <v>93</v>
      </c>
      <c r="H5" s="31" t="s">
        <v>85</v>
      </c>
      <c r="I5" s="31" t="s">
        <v>86</v>
      </c>
      <c r="J5" s="31" t="s">
        <v>94</v>
      </c>
    </row>
    <row r="6" spans="1:10" ht="28.5">
      <c r="A6" s="30">
        <v>1</v>
      </c>
      <c r="B6" s="33" t="s">
        <v>28</v>
      </c>
      <c r="C6" s="31" t="s">
        <v>29</v>
      </c>
      <c r="D6" s="31" t="s">
        <v>6</v>
      </c>
      <c r="E6" s="30">
        <v>1</v>
      </c>
      <c r="F6" s="31"/>
      <c r="G6" s="34">
        <f>E6*F6</f>
        <v>0</v>
      </c>
      <c r="H6" s="34"/>
      <c r="I6" s="34">
        <f>ROUND(G6*H6,2)</f>
        <v>0</v>
      </c>
      <c r="J6" s="34">
        <f>G6+I6</f>
        <v>0</v>
      </c>
    </row>
    <row r="7" spans="1:10" ht="28.5">
      <c r="A7" s="30">
        <v>2</v>
      </c>
      <c r="B7" s="33" t="s">
        <v>100</v>
      </c>
      <c r="C7" s="31" t="s">
        <v>29</v>
      </c>
      <c r="D7" s="31" t="s">
        <v>6</v>
      </c>
      <c r="E7" s="30">
        <v>1</v>
      </c>
      <c r="F7" s="31"/>
      <c r="G7" s="34">
        <f t="shared" ref="G7:G14" si="0">E7*F7</f>
        <v>0</v>
      </c>
      <c r="H7" s="34"/>
      <c r="I7" s="34">
        <f t="shared" ref="I7:I14" si="1">ROUND(G7*H7,2)</f>
        <v>0</v>
      </c>
      <c r="J7" s="34">
        <f t="shared" ref="J7:J14" si="2">G7+I7</f>
        <v>0</v>
      </c>
    </row>
    <row r="8" spans="1:10" ht="28.5">
      <c r="A8" s="35">
        <v>3</v>
      </c>
      <c r="B8" s="36" t="s">
        <v>30</v>
      </c>
      <c r="C8" s="31" t="s">
        <v>29</v>
      </c>
      <c r="D8" s="31" t="s">
        <v>7</v>
      </c>
      <c r="E8" s="30">
        <v>1</v>
      </c>
      <c r="F8" s="31"/>
      <c r="G8" s="34">
        <f t="shared" si="0"/>
        <v>0</v>
      </c>
      <c r="H8" s="31"/>
      <c r="I8" s="34">
        <f t="shared" si="1"/>
        <v>0</v>
      </c>
      <c r="J8" s="34">
        <f t="shared" si="2"/>
        <v>0</v>
      </c>
    </row>
    <row r="9" spans="1:10" ht="28.5">
      <c r="A9" s="35">
        <v>4</v>
      </c>
      <c r="B9" s="36" t="s">
        <v>31</v>
      </c>
      <c r="C9" s="31" t="s">
        <v>29</v>
      </c>
      <c r="D9" s="31" t="s">
        <v>6</v>
      </c>
      <c r="E9" s="30">
        <v>1</v>
      </c>
      <c r="F9" s="31"/>
      <c r="G9" s="34">
        <f t="shared" si="0"/>
        <v>0</v>
      </c>
      <c r="H9" s="31"/>
      <c r="I9" s="34">
        <f t="shared" si="1"/>
        <v>0</v>
      </c>
      <c r="J9" s="34">
        <f t="shared" si="2"/>
        <v>0</v>
      </c>
    </row>
    <row r="10" spans="1:10">
      <c r="A10" s="35">
        <v>5</v>
      </c>
      <c r="B10" s="36" t="s">
        <v>32</v>
      </c>
      <c r="C10" s="31" t="s">
        <v>29</v>
      </c>
      <c r="D10" s="31" t="s">
        <v>6</v>
      </c>
      <c r="E10" s="30">
        <v>1</v>
      </c>
      <c r="F10" s="31"/>
      <c r="G10" s="34">
        <f t="shared" si="0"/>
        <v>0</v>
      </c>
      <c r="H10" s="31"/>
      <c r="I10" s="34">
        <f t="shared" si="1"/>
        <v>0</v>
      </c>
      <c r="J10" s="34">
        <f t="shared" si="2"/>
        <v>0</v>
      </c>
    </row>
    <row r="11" spans="1:10">
      <c r="A11" s="35">
        <v>6</v>
      </c>
      <c r="B11" s="36" t="s">
        <v>33</v>
      </c>
      <c r="C11" s="31" t="s">
        <v>29</v>
      </c>
      <c r="D11" s="31" t="s">
        <v>7</v>
      </c>
      <c r="E11" s="30">
        <v>1</v>
      </c>
      <c r="F11" s="31"/>
      <c r="G11" s="34">
        <f t="shared" si="0"/>
        <v>0</v>
      </c>
      <c r="H11" s="31"/>
      <c r="I11" s="34">
        <f t="shared" si="1"/>
        <v>0</v>
      </c>
      <c r="J11" s="34">
        <f t="shared" si="2"/>
        <v>0</v>
      </c>
    </row>
    <row r="12" spans="1:10" ht="28.5">
      <c r="A12" s="35">
        <v>7</v>
      </c>
      <c r="B12" s="36" t="s">
        <v>34</v>
      </c>
      <c r="C12" s="31" t="s">
        <v>29</v>
      </c>
      <c r="D12" s="31" t="s">
        <v>7</v>
      </c>
      <c r="E12" s="30">
        <v>1</v>
      </c>
      <c r="F12" s="31"/>
      <c r="G12" s="34">
        <f t="shared" si="0"/>
        <v>0</v>
      </c>
      <c r="H12" s="31"/>
      <c r="I12" s="34">
        <f t="shared" si="1"/>
        <v>0</v>
      </c>
      <c r="J12" s="34">
        <f t="shared" si="2"/>
        <v>0</v>
      </c>
    </row>
    <row r="13" spans="1:10" ht="28.5">
      <c r="A13" s="35">
        <v>8</v>
      </c>
      <c r="B13" s="36" t="s">
        <v>35</v>
      </c>
      <c r="C13" s="31" t="s">
        <v>29</v>
      </c>
      <c r="D13" s="31" t="s">
        <v>7</v>
      </c>
      <c r="E13" s="30">
        <v>1</v>
      </c>
      <c r="F13" s="31"/>
      <c r="G13" s="34">
        <f t="shared" si="0"/>
        <v>0</v>
      </c>
      <c r="H13" s="31"/>
      <c r="I13" s="34">
        <f t="shared" si="1"/>
        <v>0</v>
      </c>
      <c r="J13" s="34">
        <f t="shared" si="2"/>
        <v>0</v>
      </c>
    </row>
    <row r="14" spans="1:10">
      <c r="A14" s="35">
        <v>9</v>
      </c>
      <c r="B14" s="36" t="s">
        <v>36</v>
      </c>
      <c r="C14" s="31" t="s">
        <v>29</v>
      </c>
      <c r="D14" s="31" t="s">
        <v>6</v>
      </c>
      <c r="E14" s="30">
        <v>1</v>
      </c>
      <c r="F14" s="31"/>
      <c r="G14" s="34">
        <f t="shared" si="0"/>
        <v>0</v>
      </c>
      <c r="H14" s="31"/>
      <c r="I14" s="34">
        <f t="shared" si="1"/>
        <v>0</v>
      </c>
      <c r="J14" s="34">
        <f t="shared" si="2"/>
        <v>0</v>
      </c>
    </row>
    <row r="15" spans="1:10" ht="25.5" customHeight="1">
      <c r="A15" s="171" t="s">
        <v>37</v>
      </c>
      <c r="B15" s="172"/>
      <c r="C15" s="172"/>
      <c r="D15" s="172"/>
      <c r="E15" s="172"/>
      <c r="F15" s="173"/>
      <c r="G15" s="37">
        <f>SUM(G6:G14)</f>
        <v>0</v>
      </c>
      <c r="H15" s="39"/>
      <c r="I15" s="37">
        <f>SUM(I6:I14)</f>
        <v>0</v>
      </c>
      <c r="J15" s="37">
        <f>SUM(J6:J14)</f>
        <v>0</v>
      </c>
    </row>
    <row r="16" spans="1:10" s="6" customFormat="1" ht="15">
      <c r="A16" s="14"/>
      <c r="B16" s="14"/>
      <c r="C16" s="81"/>
      <c r="D16" s="14"/>
      <c r="E16" s="14"/>
      <c r="F16" s="14"/>
      <c r="G16" s="9"/>
      <c r="H16" s="9"/>
      <c r="I16" s="9"/>
      <c r="J16" s="15"/>
    </row>
    <row r="17" spans="1:10" s="6" customFormat="1" ht="15">
      <c r="A17" s="5"/>
      <c r="C17" s="82"/>
      <c r="F17" s="10"/>
      <c r="G17" s="10"/>
      <c r="H17" s="10"/>
      <c r="I17" s="10"/>
      <c r="J17" s="13"/>
    </row>
    <row r="18" spans="1:10" s="6" customFormat="1">
      <c r="B18" s="6" t="s">
        <v>89</v>
      </c>
      <c r="C18" s="82"/>
      <c r="F18" s="10"/>
      <c r="G18" s="166" t="s">
        <v>89</v>
      </c>
      <c r="H18" s="166"/>
      <c r="I18" s="166"/>
      <c r="J18" s="166"/>
    </row>
    <row r="19" spans="1:10" s="6" customFormat="1">
      <c r="B19" s="6" t="s">
        <v>90</v>
      </c>
      <c r="C19" s="82"/>
      <c r="F19" s="10"/>
      <c r="G19" s="166" t="s">
        <v>128</v>
      </c>
      <c r="H19" s="166"/>
      <c r="I19" s="166"/>
      <c r="J19" s="166"/>
    </row>
    <row r="20" spans="1:10" s="1" customFormat="1">
      <c r="C20" s="49"/>
    </row>
  </sheetData>
  <mergeCells count="6">
    <mergeCell ref="A1:J1"/>
    <mergeCell ref="G19:J19"/>
    <mergeCell ref="A2:J2"/>
    <mergeCell ref="A3:J3"/>
    <mergeCell ref="A15:F15"/>
    <mergeCell ref="G18:J1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>
      <selection activeCell="H6" sqref="H6"/>
    </sheetView>
  </sheetViews>
  <sheetFormatPr defaultRowHeight="14.25"/>
  <cols>
    <col min="1" max="1" width="4.5" style="1" customWidth="1"/>
    <col min="2" max="2" width="28.75" style="1" customWidth="1"/>
    <col min="3" max="3" width="9.75" style="1" customWidth="1"/>
    <col min="4" max="4" width="5.875" style="1" customWidth="1"/>
    <col min="5" max="5" width="6.25" style="1" customWidth="1"/>
    <col min="6" max="6" width="10.375" style="32" customWidth="1"/>
    <col min="7" max="7" width="8.875" style="32" customWidth="1"/>
    <col min="8" max="8" width="9" style="38"/>
    <col min="9" max="9" width="9" style="32"/>
    <col min="10" max="10" width="9.875" style="32" customWidth="1"/>
  </cols>
  <sheetData>
    <row r="1" spans="1:10">
      <c r="A1" s="174" t="s">
        <v>125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16" customFormat="1" ht="48.75" customHeight="1">
      <c r="A2" s="154" t="s">
        <v>91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s="16" customFormat="1" ht="42" customHeight="1">
      <c r="A3" s="176" t="s">
        <v>102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s="16" customFormat="1" ht="19.5" customHeight="1">
      <c r="A4" s="50"/>
      <c r="B4" s="51"/>
      <c r="C4" s="51"/>
      <c r="D4" s="51"/>
      <c r="E4" s="51"/>
      <c r="F4" s="52"/>
      <c r="G4" s="52"/>
      <c r="H4" s="53"/>
      <c r="I4" s="52"/>
      <c r="J4" s="52"/>
    </row>
    <row r="5" spans="1:10" s="16" customFormat="1" ht="45.75" customHeight="1">
      <c r="A5" s="55" t="s">
        <v>0</v>
      </c>
      <c r="B5" s="57" t="s">
        <v>1</v>
      </c>
      <c r="C5" s="55" t="s">
        <v>2</v>
      </c>
      <c r="D5" s="55" t="s">
        <v>3</v>
      </c>
      <c r="E5" s="55" t="s">
        <v>4</v>
      </c>
      <c r="F5" s="58" t="s">
        <v>88</v>
      </c>
      <c r="G5" s="59" t="s">
        <v>93</v>
      </c>
      <c r="H5" s="60" t="s">
        <v>85</v>
      </c>
      <c r="I5" s="59" t="s">
        <v>86</v>
      </c>
      <c r="J5" s="59" t="s">
        <v>94</v>
      </c>
    </row>
    <row r="6" spans="1:10" ht="28.5">
      <c r="A6" s="44">
        <v>1</v>
      </c>
      <c r="B6" s="85" t="s">
        <v>38</v>
      </c>
      <c r="C6" s="45" t="s">
        <v>39</v>
      </c>
      <c r="D6" s="45" t="s">
        <v>7</v>
      </c>
      <c r="E6" s="23">
        <v>1</v>
      </c>
      <c r="F6" s="42"/>
      <c r="G6" s="42">
        <f>E6*F6</f>
        <v>0</v>
      </c>
      <c r="H6" s="46"/>
      <c r="I6" s="47">
        <f>ROUND(G6*H6,2)</f>
        <v>0</v>
      </c>
      <c r="J6" s="47">
        <f t="shared" ref="J6:J22" si="0">G6+I6</f>
        <v>0</v>
      </c>
    </row>
    <row r="7" spans="1:10" ht="28.5">
      <c r="A7" s="44">
        <v>2</v>
      </c>
      <c r="B7" s="85" t="s">
        <v>40</v>
      </c>
      <c r="C7" s="45" t="s">
        <v>39</v>
      </c>
      <c r="D7" s="45" t="s">
        <v>7</v>
      </c>
      <c r="E7" s="23">
        <v>1</v>
      </c>
      <c r="F7" s="42"/>
      <c r="G7" s="42">
        <f t="shared" ref="G7:G22" si="1">E7*F7</f>
        <v>0</v>
      </c>
      <c r="H7" s="46"/>
      <c r="I7" s="47">
        <f t="shared" ref="I7:I22" si="2">ROUND(G7*H7,2)</f>
        <v>0</v>
      </c>
      <c r="J7" s="47">
        <f t="shared" si="0"/>
        <v>0</v>
      </c>
    </row>
    <row r="8" spans="1:10" ht="28.5">
      <c r="A8" s="44">
        <v>3</v>
      </c>
      <c r="B8" s="85" t="s">
        <v>41</v>
      </c>
      <c r="C8" s="45" t="s">
        <v>39</v>
      </c>
      <c r="D8" s="45" t="s">
        <v>7</v>
      </c>
      <c r="E8" s="23">
        <v>1</v>
      </c>
      <c r="F8" s="42"/>
      <c r="G8" s="42">
        <f t="shared" si="1"/>
        <v>0</v>
      </c>
      <c r="H8" s="46"/>
      <c r="I8" s="47">
        <f t="shared" si="2"/>
        <v>0</v>
      </c>
      <c r="J8" s="47">
        <f t="shared" si="0"/>
        <v>0</v>
      </c>
    </row>
    <row r="9" spans="1:10">
      <c r="A9" s="44">
        <v>4</v>
      </c>
      <c r="B9" s="85" t="s">
        <v>42</v>
      </c>
      <c r="C9" s="45" t="s">
        <v>39</v>
      </c>
      <c r="D9" s="45" t="s">
        <v>7</v>
      </c>
      <c r="E9" s="23">
        <v>1</v>
      </c>
      <c r="F9" s="42"/>
      <c r="G9" s="42">
        <f t="shared" si="1"/>
        <v>0</v>
      </c>
      <c r="H9" s="46"/>
      <c r="I9" s="47">
        <f t="shared" si="2"/>
        <v>0</v>
      </c>
      <c r="J9" s="47">
        <f t="shared" si="0"/>
        <v>0</v>
      </c>
    </row>
    <row r="10" spans="1:10">
      <c r="A10" s="44">
        <v>5</v>
      </c>
      <c r="B10" s="85" t="s">
        <v>43</v>
      </c>
      <c r="C10" s="45" t="s">
        <v>39</v>
      </c>
      <c r="D10" s="45" t="s">
        <v>7</v>
      </c>
      <c r="E10" s="23">
        <v>1</v>
      </c>
      <c r="F10" s="42"/>
      <c r="G10" s="42">
        <f t="shared" si="1"/>
        <v>0</v>
      </c>
      <c r="H10" s="46"/>
      <c r="I10" s="47">
        <f t="shared" si="2"/>
        <v>0</v>
      </c>
      <c r="J10" s="47">
        <f t="shared" si="0"/>
        <v>0</v>
      </c>
    </row>
    <row r="11" spans="1:10">
      <c r="A11" s="44">
        <v>6</v>
      </c>
      <c r="B11" s="85" t="s">
        <v>44</v>
      </c>
      <c r="C11" s="45" t="s">
        <v>39</v>
      </c>
      <c r="D11" s="45" t="s">
        <v>7</v>
      </c>
      <c r="E11" s="23">
        <v>1</v>
      </c>
      <c r="F11" s="42"/>
      <c r="G11" s="42">
        <f t="shared" si="1"/>
        <v>0</v>
      </c>
      <c r="H11" s="46"/>
      <c r="I11" s="47">
        <f t="shared" si="2"/>
        <v>0</v>
      </c>
      <c r="J11" s="47">
        <f t="shared" si="0"/>
        <v>0</v>
      </c>
    </row>
    <row r="12" spans="1:10">
      <c r="A12" s="44">
        <v>7</v>
      </c>
      <c r="B12" s="85" t="s">
        <v>45</v>
      </c>
      <c r="C12" s="45" t="s">
        <v>39</v>
      </c>
      <c r="D12" s="45" t="s">
        <v>7</v>
      </c>
      <c r="E12" s="23">
        <v>1</v>
      </c>
      <c r="F12" s="42"/>
      <c r="G12" s="42">
        <f t="shared" si="1"/>
        <v>0</v>
      </c>
      <c r="H12" s="46"/>
      <c r="I12" s="47">
        <f t="shared" si="2"/>
        <v>0</v>
      </c>
      <c r="J12" s="47">
        <f t="shared" si="0"/>
        <v>0</v>
      </c>
    </row>
    <row r="13" spans="1:10" ht="28.5">
      <c r="A13" s="44">
        <v>8</v>
      </c>
      <c r="B13" s="85" t="s">
        <v>46</v>
      </c>
      <c r="C13" s="45" t="s">
        <v>39</v>
      </c>
      <c r="D13" s="45" t="s">
        <v>7</v>
      </c>
      <c r="E13" s="23">
        <v>1</v>
      </c>
      <c r="F13" s="42"/>
      <c r="G13" s="42">
        <f t="shared" si="1"/>
        <v>0</v>
      </c>
      <c r="H13" s="46"/>
      <c r="I13" s="47">
        <f t="shared" si="2"/>
        <v>0</v>
      </c>
      <c r="J13" s="47">
        <f t="shared" si="0"/>
        <v>0</v>
      </c>
    </row>
    <row r="14" spans="1:10">
      <c r="A14" s="44">
        <v>9</v>
      </c>
      <c r="B14" s="85" t="s">
        <v>47</v>
      </c>
      <c r="C14" s="45" t="s">
        <v>39</v>
      </c>
      <c r="D14" s="45" t="s">
        <v>7</v>
      </c>
      <c r="E14" s="23">
        <v>1</v>
      </c>
      <c r="F14" s="42"/>
      <c r="G14" s="42">
        <f t="shared" si="1"/>
        <v>0</v>
      </c>
      <c r="H14" s="46"/>
      <c r="I14" s="47">
        <f t="shared" si="2"/>
        <v>0</v>
      </c>
      <c r="J14" s="47">
        <f t="shared" si="0"/>
        <v>0</v>
      </c>
    </row>
    <row r="15" spans="1:10">
      <c r="A15" s="44">
        <v>10</v>
      </c>
      <c r="B15" s="85" t="s">
        <v>48</v>
      </c>
      <c r="C15" s="45" t="s">
        <v>39</v>
      </c>
      <c r="D15" s="45" t="s">
        <v>7</v>
      </c>
      <c r="E15" s="23">
        <v>1</v>
      </c>
      <c r="F15" s="42"/>
      <c r="G15" s="42">
        <f t="shared" si="1"/>
        <v>0</v>
      </c>
      <c r="H15" s="46"/>
      <c r="I15" s="47">
        <f t="shared" si="2"/>
        <v>0</v>
      </c>
      <c r="J15" s="47">
        <f t="shared" si="0"/>
        <v>0</v>
      </c>
    </row>
    <row r="16" spans="1:10">
      <c r="A16" s="44">
        <v>11</v>
      </c>
      <c r="B16" s="85" t="s">
        <v>49</v>
      </c>
      <c r="C16" s="45" t="s">
        <v>39</v>
      </c>
      <c r="D16" s="45" t="s">
        <v>7</v>
      </c>
      <c r="E16" s="23">
        <v>1</v>
      </c>
      <c r="F16" s="42"/>
      <c r="G16" s="42">
        <f t="shared" si="1"/>
        <v>0</v>
      </c>
      <c r="H16" s="46"/>
      <c r="I16" s="47">
        <f t="shared" si="2"/>
        <v>0</v>
      </c>
      <c r="J16" s="47">
        <f t="shared" si="0"/>
        <v>0</v>
      </c>
    </row>
    <row r="17" spans="1:10">
      <c r="A17" s="44">
        <v>12</v>
      </c>
      <c r="B17" s="85" t="s">
        <v>50</v>
      </c>
      <c r="C17" s="45" t="s">
        <v>39</v>
      </c>
      <c r="D17" s="45" t="s">
        <v>7</v>
      </c>
      <c r="E17" s="23">
        <v>1</v>
      </c>
      <c r="F17" s="42"/>
      <c r="G17" s="42">
        <f t="shared" si="1"/>
        <v>0</v>
      </c>
      <c r="H17" s="46"/>
      <c r="I17" s="47">
        <f t="shared" si="2"/>
        <v>0</v>
      </c>
      <c r="J17" s="47">
        <f t="shared" si="0"/>
        <v>0</v>
      </c>
    </row>
    <row r="18" spans="1:10" ht="28.5">
      <c r="A18" s="44">
        <v>13</v>
      </c>
      <c r="B18" s="85" t="s">
        <v>51</v>
      </c>
      <c r="C18" s="45" t="s">
        <v>39</v>
      </c>
      <c r="D18" s="45" t="s">
        <v>7</v>
      </c>
      <c r="E18" s="23">
        <v>1</v>
      </c>
      <c r="F18" s="42"/>
      <c r="G18" s="42">
        <f t="shared" si="1"/>
        <v>0</v>
      </c>
      <c r="H18" s="46"/>
      <c r="I18" s="47">
        <f t="shared" si="2"/>
        <v>0</v>
      </c>
      <c r="J18" s="47">
        <f t="shared" si="0"/>
        <v>0</v>
      </c>
    </row>
    <row r="19" spans="1:10">
      <c r="A19" s="44">
        <v>14</v>
      </c>
      <c r="B19" s="85" t="s">
        <v>52</v>
      </c>
      <c r="C19" s="45" t="s">
        <v>39</v>
      </c>
      <c r="D19" s="45" t="s">
        <v>7</v>
      </c>
      <c r="E19" s="23">
        <v>1</v>
      </c>
      <c r="F19" s="42"/>
      <c r="G19" s="42">
        <f t="shared" si="1"/>
        <v>0</v>
      </c>
      <c r="H19" s="46"/>
      <c r="I19" s="47">
        <f t="shared" si="2"/>
        <v>0</v>
      </c>
      <c r="J19" s="47">
        <f t="shared" si="0"/>
        <v>0</v>
      </c>
    </row>
    <row r="20" spans="1:10">
      <c r="A20" s="44">
        <v>15</v>
      </c>
      <c r="B20" s="85" t="s">
        <v>53</v>
      </c>
      <c r="C20" s="45" t="s">
        <v>39</v>
      </c>
      <c r="D20" s="45" t="s">
        <v>7</v>
      </c>
      <c r="E20" s="23">
        <v>1</v>
      </c>
      <c r="F20" s="42"/>
      <c r="G20" s="42">
        <f t="shared" si="1"/>
        <v>0</v>
      </c>
      <c r="H20" s="46"/>
      <c r="I20" s="47">
        <f t="shared" si="2"/>
        <v>0</v>
      </c>
      <c r="J20" s="47">
        <f t="shared" si="0"/>
        <v>0</v>
      </c>
    </row>
    <row r="21" spans="1:10" ht="28.5">
      <c r="A21" s="44">
        <v>16</v>
      </c>
      <c r="B21" s="85" t="s">
        <v>54</v>
      </c>
      <c r="C21" s="45" t="s">
        <v>39</v>
      </c>
      <c r="D21" s="45" t="s">
        <v>7</v>
      </c>
      <c r="E21" s="23">
        <v>1</v>
      </c>
      <c r="F21" s="42"/>
      <c r="G21" s="42">
        <f t="shared" si="1"/>
        <v>0</v>
      </c>
      <c r="H21" s="46"/>
      <c r="I21" s="47">
        <f t="shared" si="2"/>
        <v>0</v>
      </c>
      <c r="J21" s="47">
        <f t="shared" si="0"/>
        <v>0</v>
      </c>
    </row>
    <row r="22" spans="1:10" ht="28.5">
      <c r="A22" s="44">
        <v>17</v>
      </c>
      <c r="B22" s="85" t="s">
        <v>55</v>
      </c>
      <c r="C22" s="45" t="s">
        <v>39</v>
      </c>
      <c r="D22" s="45" t="s">
        <v>7</v>
      </c>
      <c r="E22" s="23">
        <v>1</v>
      </c>
      <c r="F22" s="42"/>
      <c r="G22" s="42">
        <f t="shared" si="1"/>
        <v>0</v>
      </c>
      <c r="H22" s="46"/>
      <c r="I22" s="47">
        <f t="shared" si="2"/>
        <v>0</v>
      </c>
      <c r="J22" s="47">
        <f t="shared" si="0"/>
        <v>0</v>
      </c>
    </row>
    <row r="23" spans="1:10" ht="34.5" customHeight="1">
      <c r="A23" s="175" t="s">
        <v>27</v>
      </c>
      <c r="B23" s="175"/>
      <c r="C23" s="175"/>
      <c r="D23" s="175"/>
      <c r="E23" s="175"/>
      <c r="F23" s="175"/>
      <c r="G23" s="37"/>
      <c r="H23" s="54"/>
      <c r="I23" s="48"/>
      <c r="J23" s="48"/>
    </row>
    <row r="24" spans="1:10">
      <c r="B24" s="49"/>
      <c r="D24" s="180"/>
      <c r="E24" s="180"/>
      <c r="I24" s="181"/>
      <c r="J24" s="181"/>
    </row>
    <row r="25" spans="1:10">
      <c r="A25" s="108"/>
      <c r="B25" s="49"/>
      <c r="C25" s="108"/>
      <c r="D25" s="110"/>
      <c r="E25" s="110"/>
      <c r="F25" s="109"/>
      <c r="G25" s="109"/>
      <c r="I25" s="111"/>
      <c r="J25" s="111"/>
    </row>
    <row r="26" spans="1:10">
      <c r="A26" s="108"/>
      <c r="B26" s="49"/>
      <c r="C26" s="108"/>
      <c r="D26" s="110"/>
      <c r="E26" s="110"/>
      <c r="F26" s="109"/>
      <c r="G26" s="109"/>
      <c r="I26" s="111"/>
      <c r="J26" s="111"/>
    </row>
    <row r="27" spans="1:10" s="6" customFormat="1">
      <c r="B27" s="6" t="s">
        <v>89</v>
      </c>
      <c r="C27" s="82"/>
      <c r="F27" s="10"/>
      <c r="G27" s="166" t="s">
        <v>89</v>
      </c>
      <c r="H27" s="166"/>
      <c r="I27" s="166"/>
      <c r="J27" s="166"/>
    </row>
    <row r="28" spans="1:10" s="6" customFormat="1">
      <c r="B28" s="6" t="s">
        <v>90</v>
      </c>
      <c r="C28" s="82"/>
      <c r="F28" s="10"/>
      <c r="G28" s="166" t="s">
        <v>128</v>
      </c>
      <c r="H28" s="166"/>
      <c r="I28" s="166"/>
      <c r="J28" s="166"/>
    </row>
    <row r="29" spans="1:10">
      <c r="A29" s="178"/>
      <c r="B29" s="178"/>
      <c r="D29" s="178"/>
      <c r="E29" s="178"/>
      <c r="F29" s="178"/>
      <c r="G29" s="178"/>
      <c r="H29" s="178"/>
      <c r="I29" s="179"/>
      <c r="J29" s="179"/>
    </row>
    <row r="30" spans="1:10">
      <c r="D30" s="178"/>
      <c r="E30" s="178"/>
      <c r="I30" s="179"/>
      <c r="J30" s="179"/>
    </row>
  </sheetData>
  <mergeCells count="14">
    <mergeCell ref="A1:J1"/>
    <mergeCell ref="A23:F23"/>
    <mergeCell ref="A2:J2"/>
    <mergeCell ref="A3:J3"/>
    <mergeCell ref="D30:E30"/>
    <mergeCell ref="I30:J30"/>
    <mergeCell ref="D24:E24"/>
    <mergeCell ref="I24:J24"/>
    <mergeCell ref="A29:B29"/>
    <mergeCell ref="D29:E29"/>
    <mergeCell ref="F29:H29"/>
    <mergeCell ref="I29:J29"/>
    <mergeCell ref="G27:J27"/>
    <mergeCell ref="G28:J28"/>
  </mergeCells>
  <pageMargins left="0.25" right="0.25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>
      <selection activeCell="A3" sqref="A3:J3"/>
    </sheetView>
  </sheetViews>
  <sheetFormatPr defaultRowHeight="14.25"/>
  <cols>
    <col min="1" max="1" width="4.5" style="1" customWidth="1"/>
    <col min="2" max="2" width="16.5" style="1" customWidth="1"/>
    <col min="3" max="3" width="13.625" style="1" customWidth="1"/>
    <col min="4" max="4" width="5.875" style="1" customWidth="1"/>
    <col min="5" max="5" width="5.375" style="1" customWidth="1"/>
    <col min="6" max="10" width="9" style="32"/>
    <col min="11" max="16384" width="9" style="1"/>
  </cols>
  <sheetData>
    <row r="1" spans="1:10" s="114" customFormat="1">
      <c r="A1" s="174" t="s">
        <v>125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22" customFormat="1" ht="48.75" customHeight="1">
      <c r="A2" s="154" t="s">
        <v>91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s="22" customFormat="1" ht="42" customHeight="1">
      <c r="A3" s="176" t="s">
        <v>103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s="22" customFormat="1" ht="19.5" customHeight="1">
      <c r="A4" s="50"/>
      <c r="B4" s="51"/>
      <c r="C4" s="51"/>
      <c r="D4" s="51"/>
      <c r="E4" s="51"/>
      <c r="F4" s="52"/>
      <c r="G4" s="52"/>
      <c r="H4" s="52"/>
      <c r="I4" s="52"/>
      <c r="J4" s="52"/>
    </row>
    <row r="5" spans="1:10" ht="4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1" t="s">
        <v>88</v>
      </c>
      <c r="G5" s="31" t="s">
        <v>84</v>
      </c>
      <c r="H5" s="31" t="s">
        <v>85</v>
      </c>
      <c r="I5" s="31" t="s">
        <v>86</v>
      </c>
      <c r="J5" s="31" t="s">
        <v>94</v>
      </c>
    </row>
    <row r="6" spans="1:10" ht="39" customHeight="1">
      <c r="A6" s="3">
        <v>1</v>
      </c>
      <c r="B6" s="4" t="s">
        <v>58</v>
      </c>
      <c r="C6" s="2" t="s">
        <v>59</v>
      </c>
      <c r="D6" s="2" t="s">
        <v>6</v>
      </c>
      <c r="E6" s="2">
        <v>1</v>
      </c>
      <c r="F6" s="31"/>
      <c r="G6" s="31">
        <f>E6*F6</f>
        <v>0</v>
      </c>
      <c r="H6" s="31"/>
      <c r="I6" s="31">
        <f>ROUND(G6*H6,2)</f>
        <v>0</v>
      </c>
      <c r="J6" s="31">
        <f>G6+I6</f>
        <v>0</v>
      </c>
    </row>
    <row r="7" spans="1:10" ht="49.5" customHeight="1">
      <c r="A7" s="3">
        <v>2</v>
      </c>
      <c r="B7" s="4" t="s">
        <v>104</v>
      </c>
      <c r="C7" s="2" t="s">
        <v>59</v>
      </c>
      <c r="D7" s="2" t="s">
        <v>6</v>
      </c>
      <c r="E7" s="2">
        <v>1</v>
      </c>
      <c r="F7" s="31"/>
      <c r="G7" s="31">
        <f>E7*F7</f>
        <v>0</v>
      </c>
      <c r="H7" s="47"/>
      <c r="I7" s="31">
        <f>ROUND(G7*H7,2)</f>
        <v>0</v>
      </c>
      <c r="J7" s="31">
        <f>G7+I7</f>
        <v>0</v>
      </c>
    </row>
    <row r="8" spans="1:10" ht="42.75">
      <c r="A8" s="3">
        <v>3</v>
      </c>
      <c r="B8" s="4" t="s">
        <v>60</v>
      </c>
      <c r="C8" s="2" t="s">
        <v>59</v>
      </c>
      <c r="D8" s="2" t="s">
        <v>6</v>
      </c>
      <c r="E8" s="2">
        <v>1</v>
      </c>
      <c r="F8" s="31"/>
      <c r="G8" s="31">
        <f>E8*F8</f>
        <v>0</v>
      </c>
      <c r="H8" s="47"/>
      <c r="I8" s="31">
        <f>ROUND(G8*H8,2)</f>
        <v>0</v>
      </c>
      <c r="J8" s="31">
        <f>G8+I8</f>
        <v>0</v>
      </c>
    </row>
    <row r="9" spans="1:10" ht="28.5" customHeight="1">
      <c r="A9" s="183" t="s">
        <v>27</v>
      </c>
      <c r="B9" s="184"/>
      <c r="C9" s="184"/>
      <c r="D9" s="184"/>
      <c r="E9" s="184"/>
      <c r="F9" s="185"/>
      <c r="G9" s="37">
        <f>SUM(G6:G8)</f>
        <v>0</v>
      </c>
      <c r="H9" s="39"/>
      <c r="I9" s="37">
        <f>SUM(I6:I8)</f>
        <v>0</v>
      </c>
      <c r="J9" s="37">
        <f>SUM(J6:J8)</f>
        <v>0</v>
      </c>
    </row>
    <row r="10" spans="1:10" s="6" customFormat="1" ht="15">
      <c r="A10" s="14"/>
      <c r="B10" s="14"/>
      <c r="C10" s="14"/>
      <c r="D10" s="14"/>
      <c r="E10" s="14"/>
      <c r="F10" s="14"/>
      <c r="G10" s="9"/>
      <c r="H10" s="9"/>
      <c r="I10" s="9"/>
      <c r="J10" s="15"/>
    </row>
    <row r="11" spans="1:10" s="6" customFormat="1" ht="15">
      <c r="A11" s="5"/>
      <c r="F11" s="10"/>
      <c r="G11" s="10"/>
      <c r="H11" s="10"/>
      <c r="I11" s="10"/>
      <c r="J11" s="13"/>
    </row>
    <row r="12" spans="1:10" s="6" customFormat="1">
      <c r="B12" s="6" t="s">
        <v>89</v>
      </c>
      <c r="F12" s="10"/>
      <c r="G12" s="166" t="s">
        <v>89</v>
      </c>
      <c r="H12" s="166"/>
      <c r="I12" s="166"/>
      <c r="J12" s="166"/>
    </row>
    <row r="13" spans="1:10" s="6" customFormat="1" ht="45" customHeight="1">
      <c r="B13" s="141" t="s">
        <v>90</v>
      </c>
      <c r="F13" s="10"/>
      <c r="G13" s="182" t="s">
        <v>128</v>
      </c>
      <c r="H13" s="182"/>
      <c r="I13" s="182"/>
      <c r="J13" s="182"/>
    </row>
    <row r="14" spans="1:10">
      <c r="F14" s="1"/>
    </row>
  </sheetData>
  <mergeCells count="6">
    <mergeCell ref="A1:J1"/>
    <mergeCell ref="G13:J13"/>
    <mergeCell ref="A9:F9"/>
    <mergeCell ref="G12:J12"/>
    <mergeCell ref="A2:J2"/>
    <mergeCell ref="A3:J3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workbookViewId="0">
      <selection activeCell="N9" sqref="N9"/>
    </sheetView>
  </sheetViews>
  <sheetFormatPr defaultRowHeight="14.25"/>
  <cols>
    <col min="1" max="1" width="4.375" style="40" customWidth="1"/>
    <col min="2" max="2" width="19.375" style="40" customWidth="1"/>
    <col min="3" max="4" width="9" style="40"/>
    <col min="5" max="5" width="6.75" style="40" customWidth="1"/>
    <col min="6" max="6" width="9" style="40"/>
    <col min="7" max="7" width="9" style="120"/>
    <col min="8" max="8" width="9" style="129"/>
    <col min="9" max="9" width="9" style="120"/>
    <col min="10" max="16384" width="9" style="40"/>
  </cols>
  <sheetData>
    <row r="1" spans="1:10">
      <c r="A1" s="186" t="s">
        <v>125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61" customFormat="1" ht="48.75" customHeight="1">
      <c r="A2" s="154" t="s">
        <v>113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s="61" customFormat="1" ht="42" customHeight="1">
      <c r="A3" s="176" t="s">
        <v>141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s="61" customFormat="1" ht="19.5" customHeight="1">
      <c r="A4" s="50"/>
      <c r="B4" s="51"/>
      <c r="C4" s="51"/>
      <c r="D4" s="51"/>
      <c r="E4" s="51"/>
      <c r="F4" s="51"/>
      <c r="G4" s="52"/>
      <c r="H4" s="121"/>
      <c r="I4" s="52"/>
      <c r="J4" s="52"/>
    </row>
    <row r="5" spans="1:10" ht="42.75">
      <c r="A5" s="76" t="s">
        <v>0</v>
      </c>
      <c r="B5" s="76" t="s">
        <v>1</v>
      </c>
      <c r="C5" s="76" t="s">
        <v>2</v>
      </c>
      <c r="D5" s="76" t="s">
        <v>3</v>
      </c>
      <c r="E5" s="76" t="s">
        <v>4</v>
      </c>
      <c r="F5" s="76" t="s">
        <v>88</v>
      </c>
      <c r="G5" s="116" t="s">
        <v>93</v>
      </c>
      <c r="H5" s="122" t="s">
        <v>85</v>
      </c>
      <c r="I5" s="116" t="s">
        <v>86</v>
      </c>
      <c r="J5" s="76" t="s">
        <v>94</v>
      </c>
    </row>
    <row r="6" spans="1:10" s="72" customFormat="1" ht="30.75" customHeight="1">
      <c r="A6" s="77">
        <v>1</v>
      </c>
      <c r="B6" s="57" t="s">
        <v>75</v>
      </c>
      <c r="C6" s="19" t="s">
        <v>61</v>
      </c>
      <c r="D6" s="78" t="s">
        <v>6</v>
      </c>
      <c r="E6" s="78">
        <v>1</v>
      </c>
      <c r="F6" s="78"/>
      <c r="G6" s="117">
        <f t="shared" ref="G6:G10" si="0">E6*F6</f>
        <v>0</v>
      </c>
      <c r="H6" s="123"/>
      <c r="I6" s="117">
        <f t="shared" ref="I6:I10" si="1">ROUND(G6*H6,2)</f>
        <v>0</v>
      </c>
      <c r="J6" s="117">
        <f t="shared" ref="J6:J10" si="2">G6+I6</f>
        <v>0</v>
      </c>
    </row>
    <row r="7" spans="1:10" s="72" customFormat="1" ht="34.5" customHeight="1">
      <c r="A7" s="77">
        <v>2</v>
      </c>
      <c r="B7" s="57" t="s">
        <v>76</v>
      </c>
      <c r="C7" s="19" t="s">
        <v>61</v>
      </c>
      <c r="D7" s="78" t="s">
        <v>6</v>
      </c>
      <c r="E7" s="78">
        <v>1</v>
      </c>
      <c r="F7" s="78"/>
      <c r="G7" s="117">
        <f t="shared" si="0"/>
        <v>0</v>
      </c>
      <c r="H7" s="123"/>
      <c r="I7" s="117">
        <f t="shared" si="1"/>
        <v>0</v>
      </c>
      <c r="J7" s="117">
        <f t="shared" si="2"/>
        <v>0</v>
      </c>
    </row>
    <row r="8" spans="1:10" ht="30.75" customHeight="1">
      <c r="A8" s="77">
        <v>3</v>
      </c>
      <c r="B8" s="79" t="s">
        <v>77</v>
      </c>
      <c r="C8" s="2" t="s">
        <v>61</v>
      </c>
      <c r="D8" s="76" t="s">
        <v>6</v>
      </c>
      <c r="E8" s="76">
        <v>1</v>
      </c>
      <c r="F8" s="76"/>
      <c r="G8" s="117">
        <f t="shared" si="0"/>
        <v>0</v>
      </c>
      <c r="H8" s="122"/>
      <c r="I8" s="117">
        <f t="shared" si="1"/>
        <v>0</v>
      </c>
      <c r="J8" s="117">
        <f t="shared" si="2"/>
        <v>0</v>
      </c>
    </row>
    <row r="9" spans="1:10" ht="42" customHeight="1">
      <c r="A9" s="77">
        <v>4</v>
      </c>
      <c r="B9" s="79" t="s">
        <v>132</v>
      </c>
      <c r="C9" s="2" t="s">
        <v>61</v>
      </c>
      <c r="D9" s="76" t="s">
        <v>6</v>
      </c>
      <c r="E9" s="76">
        <v>1</v>
      </c>
      <c r="F9" s="76"/>
      <c r="G9" s="117">
        <f t="shared" si="0"/>
        <v>0</v>
      </c>
      <c r="H9" s="122"/>
      <c r="I9" s="117">
        <f t="shared" si="1"/>
        <v>0</v>
      </c>
      <c r="J9" s="117">
        <f t="shared" si="2"/>
        <v>0</v>
      </c>
    </row>
    <row r="10" spans="1:10" ht="42" customHeight="1">
      <c r="A10" s="77">
        <v>5</v>
      </c>
      <c r="B10" s="79" t="s">
        <v>133</v>
      </c>
      <c r="C10" s="2" t="s">
        <v>61</v>
      </c>
      <c r="D10" s="76" t="s">
        <v>6</v>
      </c>
      <c r="E10" s="76">
        <v>1</v>
      </c>
      <c r="F10" s="76"/>
      <c r="G10" s="117">
        <f t="shared" si="0"/>
        <v>0</v>
      </c>
      <c r="H10" s="122"/>
      <c r="I10" s="117">
        <f t="shared" si="1"/>
        <v>0</v>
      </c>
      <c r="J10" s="117">
        <f t="shared" si="2"/>
        <v>0</v>
      </c>
    </row>
    <row r="11" spans="1:10" ht="22.5" customHeight="1">
      <c r="A11" s="187" t="s">
        <v>27</v>
      </c>
      <c r="B11" s="187"/>
      <c r="C11" s="187"/>
      <c r="D11" s="187"/>
      <c r="E11" s="187"/>
      <c r="F11" s="80"/>
      <c r="G11" s="118">
        <f>SUM(G6:G8)</f>
        <v>0</v>
      </c>
      <c r="H11" s="124"/>
      <c r="I11" s="118">
        <f>SUM(I6:I8)</f>
        <v>0</v>
      </c>
      <c r="J11" s="118">
        <f>SUM(J6:J8)</f>
        <v>0</v>
      </c>
    </row>
    <row r="12" spans="1:10" s="6" customFormat="1" ht="15">
      <c r="A12" s="14"/>
      <c r="B12" s="14"/>
      <c r="C12" s="14"/>
      <c r="D12" s="14"/>
      <c r="E12" s="14"/>
      <c r="F12" s="14"/>
      <c r="G12" s="9"/>
      <c r="H12" s="125"/>
      <c r="I12" s="9"/>
      <c r="J12" s="15"/>
    </row>
    <row r="13" spans="1:10" s="6" customFormat="1" ht="15">
      <c r="A13" s="5"/>
      <c r="F13" s="10"/>
      <c r="G13" s="10"/>
      <c r="H13" s="126"/>
      <c r="I13" s="10"/>
      <c r="J13" s="13"/>
    </row>
    <row r="14" spans="1:10" s="6" customFormat="1">
      <c r="B14" s="6" t="s">
        <v>89</v>
      </c>
      <c r="F14" s="10"/>
      <c r="G14" s="166" t="s">
        <v>89</v>
      </c>
      <c r="H14" s="166"/>
      <c r="I14" s="166"/>
      <c r="J14" s="166"/>
    </row>
    <row r="15" spans="1:10" s="6" customFormat="1" ht="39.75" customHeight="1">
      <c r="B15" s="141" t="s">
        <v>90</v>
      </c>
      <c r="F15" s="10"/>
      <c r="G15" s="162" t="s">
        <v>128</v>
      </c>
      <c r="H15" s="162"/>
      <c r="I15" s="162"/>
      <c r="J15" s="162"/>
    </row>
    <row r="16" spans="1:10" s="1" customFormat="1">
      <c r="G16" s="115"/>
      <c r="H16" s="127"/>
      <c r="I16" s="115"/>
    </row>
    <row r="17" spans="1:10" s="32" customFormat="1">
      <c r="A17" s="38"/>
      <c r="E17" s="38"/>
      <c r="G17" s="115"/>
      <c r="H17" s="127"/>
      <c r="I17" s="115"/>
    </row>
    <row r="18" spans="1:10" ht="15">
      <c r="A18" s="63"/>
      <c r="B18" s="63"/>
      <c r="C18" s="63"/>
      <c r="D18" s="63"/>
      <c r="E18" s="63"/>
      <c r="F18" s="63"/>
      <c r="G18" s="119"/>
      <c r="H18" s="128"/>
      <c r="I18" s="119"/>
      <c r="J18" s="63"/>
    </row>
  </sheetData>
  <mergeCells count="6">
    <mergeCell ref="A1:J1"/>
    <mergeCell ref="G15:J15"/>
    <mergeCell ref="A11:E11"/>
    <mergeCell ref="A3:J3"/>
    <mergeCell ref="A2:J2"/>
    <mergeCell ref="G14:J14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>
      <selection activeCell="A3" sqref="A3:J3"/>
    </sheetView>
  </sheetViews>
  <sheetFormatPr defaultRowHeight="14.25"/>
  <cols>
    <col min="1" max="1" width="4.125" customWidth="1"/>
    <col min="2" max="2" width="23.625" customWidth="1"/>
    <col min="3" max="3" width="8.375" customWidth="1"/>
    <col min="4" max="4" width="5.375" customWidth="1"/>
    <col min="5" max="5" width="6.125" customWidth="1"/>
    <col min="6" max="7" width="9" style="26"/>
    <col min="8" max="8" width="7.5" style="26" customWidth="1"/>
    <col min="9" max="9" width="9" style="26"/>
    <col min="10" max="10" width="10" style="26" customWidth="1"/>
  </cols>
  <sheetData>
    <row r="1" spans="1:10" s="22" customFormat="1">
      <c r="A1" s="17" t="s">
        <v>125</v>
      </c>
      <c r="B1" s="18"/>
      <c r="C1" s="17"/>
      <c r="D1" s="17"/>
      <c r="E1" s="17"/>
      <c r="F1" s="24"/>
      <c r="G1" s="24"/>
      <c r="H1" s="24"/>
      <c r="I1" s="24"/>
      <c r="J1" s="24"/>
    </row>
    <row r="2" spans="1:10" s="22" customFormat="1" ht="48.75" customHeight="1">
      <c r="A2" s="154" t="s">
        <v>91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s="22" customFormat="1" ht="42" customHeight="1">
      <c r="A3" s="176" t="s">
        <v>140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s="22" customFormat="1" ht="19.5" customHeight="1">
      <c r="A4" s="67"/>
      <c r="B4" s="68"/>
      <c r="C4" s="68"/>
      <c r="D4" s="68"/>
      <c r="E4" s="68"/>
      <c r="F4" s="52"/>
      <c r="G4" s="52"/>
      <c r="H4" s="52"/>
      <c r="I4" s="52"/>
      <c r="J4" s="52"/>
    </row>
    <row r="5" spans="1:10" ht="4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1" t="s">
        <v>88</v>
      </c>
      <c r="G5" s="31" t="s">
        <v>84</v>
      </c>
      <c r="H5" s="31" t="s">
        <v>85</v>
      </c>
      <c r="I5" s="31" t="s">
        <v>86</v>
      </c>
      <c r="J5" s="31" t="s">
        <v>87</v>
      </c>
    </row>
    <row r="6" spans="1:10" ht="46.5" customHeight="1">
      <c r="A6" s="3">
        <v>1</v>
      </c>
      <c r="B6" s="4" t="s">
        <v>114</v>
      </c>
      <c r="C6" s="23" t="s">
        <v>5</v>
      </c>
      <c r="D6" s="2" t="s">
        <v>6</v>
      </c>
      <c r="E6" s="2">
        <v>1</v>
      </c>
      <c r="F6" s="31"/>
      <c r="G6" s="31">
        <f>E6*F6</f>
        <v>0</v>
      </c>
      <c r="H6" s="31"/>
      <c r="I6" s="31">
        <f>ROUND(G6*H6,2)</f>
        <v>0</v>
      </c>
      <c r="J6" s="31">
        <f>G6+I6</f>
        <v>0</v>
      </c>
    </row>
    <row r="7" spans="1:10" ht="28.5">
      <c r="A7" s="3">
        <v>2</v>
      </c>
      <c r="B7" s="4" t="s">
        <v>78</v>
      </c>
      <c r="C7" s="23" t="s">
        <v>5</v>
      </c>
      <c r="D7" s="2" t="s">
        <v>6</v>
      </c>
      <c r="E7" s="2">
        <v>1</v>
      </c>
      <c r="F7" s="31"/>
      <c r="G7" s="31">
        <f>E7*F7</f>
        <v>0</v>
      </c>
      <c r="H7" s="31"/>
      <c r="I7" s="31">
        <f>ROUND(G7*H7,2)</f>
        <v>0</v>
      </c>
      <c r="J7" s="31">
        <f>G7+I7</f>
        <v>0</v>
      </c>
    </row>
    <row r="8" spans="1:10" ht="28.5">
      <c r="A8" s="3">
        <v>3</v>
      </c>
      <c r="B8" s="4" t="s">
        <v>79</v>
      </c>
      <c r="C8" s="23" t="s">
        <v>5</v>
      </c>
      <c r="D8" s="2" t="s">
        <v>6</v>
      </c>
      <c r="E8" s="2">
        <v>1</v>
      </c>
      <c r="F8" s="31"/>
      <c r="G8" s="31">
        <f>E8*F8</f>
        <v>0</v>
      </c>
      <c r="H8" s="31"/>
      <c r="I8" s="31">
        <f>ROUND(G8*H8,2)</f>
        <v>0</v>
      </c>
      <c r="J8" s="31">
        <f>G8+I8</f>
        <v>0</v>
      </c>
    </row>
    <row r="9" spans="1:10" ht="29.25" customHeight="1">
      <c r="A9" s="183" t="s">
        <v>37</v>
      </c>
      <c r="B9" s="184"/>
      <c r="C9" s="184"/>
      <c r="D9" s="184"/>
      <c r="E9" s="184"/>
      <c r="F9" s="185"/>
      <c r="G9" s="37">
        <f>SUM(G6:G8)</f>
        <v>0</v>
      </c>
      <c r="H9" s="39"/>
      <c r="I9" s="37">
        <f>SUM(I6:I8)</f>
        <v>0</v>
      </c>
      <c r="J9" s="37">
        <f>SUM(J6:J8)</f>
        <v>0</v>
      </c>
    </row>
    <row r="10" spans="1:10" s="6" customFormat="1" ht="15">
      <c r="A10" s="14"/>
      <c r="B10" s="14"/>
      <c r="C10" s="14"/>
      <c r="D10" s="14"/>
      <c r="E10" s="14"/>
      <c r="F10" s="14"/>
      <c r="G10" s="9"/>
      <c r="H10" s="9"/>
      <c r="I10" s="9"/>
      <c r="J10" s="15"/>
    </row>
    <row r="11" spans="1:10" s="6" customFormat="1" ht="15">
      <c r="A11" s="5"/>
      <c r="F11" s="10"/>
      <c r="G11" s="10"/>
      <c r="H11" s="10"/>
      <c r="I11" s="10"/>
      <c r="J11" s="13"/>
    </row>
    <row r="12" spans="1:10" s="6" customFormat="1">
      <c r="B12" s="6" t="s">
        <v>89</v>
      </c>
      <c r="F12" s="10"/>
      <c r="G12" s="166" t="s">
        <v>89</v>
      </c>
      <c r="H12" s="166"/>
      <c r="I12" s="166"/>
      <c r="J12" s="166"/>
    </row>
    <row r="13" spans="1:10" s="6" customFormat="1" ht="48.75" customHeight="1">
      <c r="B13" s="141" t="s">
        <v>90</v>
      </c>
      <c r="F13" s="10"/>
      <c r="G13" s="188" t="s">
        <v>129</v>
      </c>
      <c r="H13" s="188"/>
      <c r="I13" s="188"/>
      <c r="J13" s="188"/>
    </row>
  </sheetData>
  <mergeCells count="5">
    <mergeCell ref="G12:J12"/>
    <mergeCell ref="A2:J2"/>
    <mergeCell ref="A3:J3"/>
    <mergeCell ref="A9:F9"/>
    <mergeCell ref="G13:J13"/>
  </mergeCells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</vt:i4>
      </vt:variant>
    </vt:vector>
  </HeadingPairs>
  <TitlesOfParts>
    <vt:vector size="1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'Pakiet 1'!Obszar_wydruku</vt:lpstr>
      <vt:lpstr>'Pakiet 2'!Obszar_wydruku</vt:lpstr>
      <vt:lpstr>'Pakiet 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2022-03-24T09:17:01Z</cp:lastPrinted>
  <dcterms:created xsi:type="dcterms:W3CDTF">2022-01-04T06:38:49Z</dcterms:created>
  <dcterms:modified xsi:type="dcterms:W3CDTF">2022-03-25T09:28:04Z</dcterms:modified>
</cp:coreProperties>
</file>