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135"/>
  </bookViews>
  <sheets>
    <sheet name="Dostawa środków dezynfekcyjych" sheetId="1" r:id="rId1"/>
  </sheets>
  <definedNames>
    <definedName name="_xlnm.Print_Area" localSheetId="0">'Dostawa środków dezynfekcyjych'!$A$1:$J$35</definedName>
  </definedNames>
  <calcPr calcId="124519"/>
</workbook>
</file>

<file path=xl/calcChain.xml><?xml version="1.0" encoding="utf-8"?>
<calcChain xmlns="http://schemas.openxmlformats.org/spreadsheetml/2006/main">
  <c r="F30" i="1"/>
  <c r="H30"/>
  <c r="I14"/>
  <c r="F14"/>
  <c r="H14"/>
  <c r="F13"/>
  <c r="H13" s="1"/>
  <c r="I13" l="1"/>
  <c r="F29"/>
  <c r="H29" s="1"/>
  <c r="I29" s="1"/>
  <c r="F28"/>
  <c r="H28" s="1"/>
  <c r="F27"/>
  <c r="F12"/>
  <c r="I28" l="1"/>
  <c r="H27"/>
  <c r="F25"/>
  <c r="H25" s="1"/>
  <c r="F26"/>
  <c r="F24"/>
  <c r="H24" s="1"/>
  <c r="I24" s="1"/>
  <c r="F23"/>
  <c r="H23" s="1"/>
  <c r="F22"/>
  <c r="F21"/>
  <c r="H21" s="1"/>
  <c r="I21" s="1"/>
  <c r="F20"/>
  <c r="H20" s="1"/>
  <c r="I20" s="1"/>
  <c r="F19"/>
  <c r="H19" s="1"/>
  <c r="I19" s="1"/>
  <c r="F18"/>
  <c r="H18" s="1"/>
  <c r="I18" s="1"/>
  <c r="F17"/>
  <c r="H17" s="1"/>
  <c r="F16"/>
  <c r="H16" s="1"/>
  <c r="F15"/>
  <c r="H15" s="1"/>
  <c r="I15" s="1"/>
  <c r="H12"/>
  <c r="F11"/>
  <c r="H11" s="1"/>
  <c r="F10"/>
  <c r="H10" s="1"/>
  <c r="F9"/>
  <c r="I27" l="1"/>
  <c r="H26"/>
  <c r="I26" s="1"/>
  <c r="H9"/>
  <c r="I25"/>
  <c r="H22"/>
  <c r="I22" s="1"/>
  <c r="I16"/>
  <c r="I10"/>
  <c r="I12"/>
  <c r="I11"/>
  <c r="I17"/>
  <c r="I23"/>
  <c r="I9" l="1"/>
  <c r="I30" s="1"/>
</calcChain>
</file>

<file path=xl/sharedStrings.xml><?xml version="1.0" encoding="utf-8"?>
<sst xmlns="http://schemas.openxmlformats.org/spreadsheetml/2006/main" count="63" uniqueCount="43">
  <si>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</si>
  <si>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</si>
  <si>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</si>
  <si>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</si>
  <si>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</si>
  <si>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</si>
  <si>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</si>
  <si>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</si>
  <si>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t>szt.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</si>
  <si>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</si>
  <si>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</si>
  <si>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</si>
  <si>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Opis /nazwa</t>
  </si>
  <si>
    <t>Stawka Vat</t>
  </si>
  <si>
    <t>Kwota Vat</t>
  </si>
  <si>
    <t>Nazwa preparatu</t>
  </si>
  <si>
    <t xml:space="preserve">Preparat do higienicznej i chirurgicznej dezynfekcji rąk, bezbarwny, zawierający w swoim składzie min. 89% alkoholu etylowego. Zawierający składniki pielęgnujące skórę tj.: gliceryna, Vit.E  pantenol. Nie zawiera jodu, chlorcheksydyny, izopropranolu, fenolu i jego pochodnych. Zakres działania: bakteriobójczy, drożdżobójczy, wirusobóczy (HBV, HCV, HIV, Noro, Tota -15 sek, Adeno, Polio-20 sek), prątkobójczy (wobec prątków gruźlicy)-20 sek. Wymagana rejestracja: produkt biobójczy. Opakowanie: butelka 500 ml z pompką. SKINMAN SOFT PROTECT lub równoważny   </t>
  </si>
  <si>
    <t xml:space="preserve">Chlorowy preparat do dezynfekcji zmywalnych powierzchni przedmiotów w postaci tabletek. Wielkość tabletki 2,72 g.  Wykazujący właściwości bójcze również w obecności zanieczyszczeń ogranicznych. Dopuszczony do dezynfekcji powierzchni stykających się z żywnością. Spektrum: B, Tbc, F, V. Opakowanie 300 tabl. MEDICARINE 300 TABL. lub równoważny </t>
  </si>
  <si>
    <t>Preparat chlorowy w postaci tabletek o działaniu sporobójczym do jednoczesnego mycia i dezynfekcji powierzchni. Działanie w stężeniu podstawowym B, Tbc, F, V, S (Clostridium Difficile, Perfingens, Bacillus Subtilis) w 15 min. w stężeniu 1000 ppm. Możliwość zastosowania do powierzchni kontaktujących się z żywnością oraz do powierzchni zanieczyszczonych organicznie. Możliwość dezynfekcji tekstyliów szpitalnych. Opakowanie 200 tabl. CHLOR CLEAN lub równoważny</t>
  </si>
  <si>
    <t xml:space="preserve">Chusteczki do szybkiej dezynfekcji w rozmiarze 13x19 (+/-1cm) na bazie etanolu. Spektrum: B, F, Tbc - 1 min, V (HBV, HCV, HIV, Vaccina, Rota, Adeno, Noro max. 10 mon. Nie pozostawia smug i plam. Opakowanie: Tuba 100 szt. MEDIWIPES DM lub równoważny   </t>
  </si>
  <si>
    <t xml:space="preserve">Chusteczki do dezynfekcji i mycia delikatnych powierzchni i wyrobów medycznych, wrażliwych na działanie alkoholi,  przebadane dermatologicznie, wykazujące działanie bakterio-; grzybo (C. albicans,A. niger, fumigatus) i wirusobójcze  (HBV, HCV, Adeno, Noro, VRS, HSV, H1N1).  Rozmiar 13 x 19cm (+/-1cm) Opakowanie Tuba   100 szt. MEDIWIPES PLUS lub równoważny   </t>
  </si>
  <si>
    <t xml:space="preserve">Preparat przeznaczony do jednoczesnego mycia i dezynfekcji obiegu zamkniętego w wannach z hydromasażem będących wyrobami medycznymi. Preparat nie pieni się. Spektrum działania: B (w tym MRSA, F, V (HBV, HIV, HCV, grypa), Tbc. Opakowanie 5 L QUATRODES UNIT NF lub równoważny   </t>
  </si>
  <si>
    <t xml:space="preserve">Preparat do chemiczno-termicznej dezynfekcji bielizny szpitalnej, do tkanin bawełnianych i mieszanych z włókien syntetycznych. Skutecznie wybiela i usuwa plamy. Temperatura prania 65 stopni C, czas 20 min. Spektrum: B, Tbc, F, V. Opakowanie 5-6 kg. Clovin II Septon lub równoważny   </t>
  </si>
  <si>
    <t>OGÓŁEM</t>
  </si>
  <si>
    <t>(podpis i pieczątka wykonawcy lub osoby upoważnionej)</t>
  </si>
  <si>
    <t xml:space="preserve">Preparat do wstępnego mycia endoskopów. Nie zawiera aldehydów. Zakres działania: bakteriobójczy (w tym Tbc), wirusobójczy (wobec wirusów osłonowych), grzybobójczy. Na bazie glukoprotaminy. Ph 8-9. Opakowanie 2L SEKUSEPT Plus 2 L lub równoważny   </t>
  </si>
  <si>
    <t xml:space="preserve">Preparat do mycia i dezynfekcji powierzchni na bazie czwartorzędowych zasad amoniowych. Bez zawartości aldehydów, pochodnych fenoli. Możliwość stosowania w obecności pacjentów. Spektrum działania B, MRSA (w czasie 2min) F, V (HBV, HIV, Rota) Tbc, działający w stężeniu 1% w czasie 15 minut. Preparat spełniający wymogi normy europejskiej dla obszaru medycznego z zakresie działania bakterio-, grzybo- i prątkobójczego. Ph 9-10. Opakowanie 5 L DESAM EXTRA 5L  lub równoważny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</si>
  <si>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grzybobójczo, wirusobójczo (HIV, HBV, HCV, HSV, noro, Vaccina, Rota) w czasie do 1 min., Adeno w czasie do 2 min.
Opakowanie 1 L+/-0,2 zaopatrzone w nakrętkę z otworem
zabezpieczonym kapslem umożliwiające łatwe otwieranie. Dodatkowo oddzielnie pakowane spryskiwacze.  MIKROZID AF LIQUID lub równoważny 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</si>
  <si>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 500 ml do łokciowych dozowników ściennych. Phago'Gel lub równoważny
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</si>
  <si>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5 L. Phago'Gel lub równoważny   
</t>
  </si>
  <si>
    <t xml:space="preserve"> FORMULARZ CENOWY
Dostawa środków dezynfekcyjnych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</si>
  <si>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grzybobójczy, wirusobójczo (HIV, HBV, HCV, HSV, noro, Vaccina, Rota) w czasie do 1 min., Adeno w czasie do 2 min. 
Opakowanie 10 L  MIKROZID AF LIQUID lub równoważny </t>
  </si>
  <si>
    <t>………………………………… dnia ……… ……… 2023 r.                                                                                         ………………………</t>
  </si>
  <si>
    <t>*W przypadku zmiany wielkości opakowań handlowych innych niż opisane Zamawiający dopuszcza z odpowiednim przeliczeniem ilości i zaokrągleniu do pełnych opakowań w górę.</t>
  </si>
  <si>
    <t>ST/DZP-P/12/2023 - Załącznik nr 2</t>
  </si>
  <si>
    <t>Dozownik łokciowy typu DERMADOS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</si>
  <si>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 odrywanych pojedynczo. MIKROZID PAA wipes lub równoważny</t>
  </si>
  <si>
    <t xml:space="preserve">Emulsja oleju w wodzie do pielęgnacji suchej, wrażliwej i zniszczonej skóry rąk na bazie wosku pszczelego, zawierająca kwas hialuronowy, kolagen, elastynę i kompleks witamin C, E, F oraz naturalne olejki nawilżające, pielęgnujące i wygładzające skórę pochodzące z orzecha kokosowego, pestek moreli, cytryny. Przebadana dermatologicznie. Ph zbliżone do naturalnego ph skóry. Właściwości regenerujące naskórek, szybkie wchłanianie, brak odczucia „tłustej skóry”.  Opakowania wielkości 500 ml z pompką. MEDIVAX lub równoważny   </t>
  </si>
  <si>
    <t>Płyn do płukania jamy ustnej i gardła. Antybakteryjny, zawierający roztwór diglukonianu chlorheksydyny, który przyczynia się do hamowania powstawania płytki nazębnej oraz zapobiega stanom zapalnym dziąseł i jamy ustnej. Przeznaczony do codziennej higieny jamy ustnej. Opakowanie 300ml. Typ: ORALSEPT lub równoważny.</t>
  </si>
  <si>
    <t>Preparat w postaci emulsji do mycia rąk przed higieniczną i chirurgiczną dezynfekcją rąk oraz mycia ciała o neutralnym dla skóry pH 5,5 +/- 0,5. Z dodatekiem substancji nawilżających chroniące skórę przed wysuszeniem podczas częstego mycia rąk. Butelki dostosowane do typowych ramieniowych dozowników ściennych (typu Dermados). MEDISOAP Neutral lub równoważny</t>
  </si>
  <si>
    <t>Preparat do manualnego mycia i dezynfekcji narzędzi w tym sprzętu endoskopowego na bazie czwartorzędowych związków amonu zawierający inhibitory osadzania kamienia, kationowe i niejonowe związki powierzchniowo czynne. Skuteczny wobec biofilmu. Spektrum działania: bakteriobójczy, drożdżakobójczy, wirusobójczy (HIV, HBV, HCV, Herpes, Corona -0,5% - 15 min) prątek gruźlicy  5% - 15 min.   Wymagany status wyrobu medycznego klasy IIb. Opakowanie 5 L . DDN9 lub równoważny</t>
  </si>
  <si>
    <t>Preparat do manualnego mycia i dezynfekcji narzędzi w tym sprzętu endoskopowego na bazie czwartorzędowych związków amonu, zawierający inhibitory osadzania kamienia, kationowe i niejonowe związki powierzchniowo czynne. Skuteczny wobec biofilmu. Spektrum działania: bakteriobójczy, drożdżakobójczy, wirusobójczy (HIV, HBV, HCV, Herpes, Corona-0,5% - 15 min), prątek gruźlicy  5% - 15 min.   Wymagany status wyrobu medycznego klasy IIb. Opakowanie 1 L z wbudowanym, niedemontowalnym przelewowym dozownikiem. DDN9 lub równoważny</t>
  </si>
  <si>
    <t xml:space="preserve">Gotowa do użycia pianka do dezynfekcji oraz mycia powierzchni, powierzchni nieinwazyjnych wyrobów medycznych oraz różnego rodzaju wyposażenia na bazie nadtlenku wodoru i kwasu glikolowego. Szerokie spektrum biobójcze: bakterio-, drożdżako-, grzybo-, prątko- i wirusobójczość (Polio, Adeno, Noro) oraz działanie sporobójcze (B. sublilis, C.difficile). Możliwość stosowania w obecności pacjentów. OXIVIR SPORCIDE lub równoważny 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</si>
</sst>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8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3" borderId="0" xfId="0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6" fillId="4" borderId="0" xfId="0" applyNumberFormat="1" applyFon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9" fillId="7" borderId="0" xfId="0" applyFont="1" applyFill="1"/>
    <xf numFmtId="0" fontId="9" fillId="8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4" borderId="0" xfId="0" applyFont="1" applyFill="1" applyBorder="1" applyAlignment="1">
      <alignment wrapText="1"/>
    </xf>
    <xf numFmtId="0" fontId="12" fillId="0" borderId="0" xfId="0" applyFont="1"/>
    <xf numFmtId="10" fontId="9" fillId="6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4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10" fontId="7" fillId="6" borderId="0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11" fillId="6" borderId="0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10" fontId="9" fillId="5" borderId="0" xfId="0" applyNumberFormat="1" applyFont="1" applyFill="1" applyBorder="1" applyAlignment="1">
      <alignment horizontal="right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right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10" fontId="9" fillId="5" borderId="7" xfId="0" applyNumberFormat="1" applyFont="1" applyFill="1" applyBorder="1" applyAlignment="1">
      <alignment horizontal="right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9" borderId="0" xfId="0" applyFont="1" applyFill="1" applyBorder="1"/>
    <xf numFmtId="0" fontId="0" fillId="2" borderId="0" xfId="0" applyFill="1"/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5"/>
  <sheetViews>
    <sheetView tabSelected="1" view="pageBreakPreview" zoomScale="130" zoomScaleSheetLayoutView="130" workbookViewId="0">
      <selection activeCell="A31" sqref="A31:J31"/>
    </sheetView>
  </sheetViews>
  <sheetFormatPr defaultRowHeight="14.25"/>
  <cols>
    <col min="1" max="1" width="3.5" customWidth="1"/>
    <col min="2" max="2" width="61.75" style="25" customWidth="1"/>
    <col min="3" max="3" width="4.25" customWidth="1"/>
    <col min="4" max="4" width="5.5" style="59" customWidth="1"/>
    <col min="5" max="5" width="8" style="4" customWidth="1"/>
    <col min="6" max="6" width="9.375" style="39" customWidth="1"/>
    <col min="7" max="7" width="7.5" style="8" customWidth="1"/>
    <col min="8" max="8" width="8.125" style="39" customWidth="1"/>
    <col min="9" max="9" width="10.5" style="39" customWidth="1"/>
    <col min="10" max="10" width="12.125" customWidth="1"/>
  </cols>
  <sheetData>
    <row r="1" spans="1:190" s="1" customForma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</row>
    <row r="2" spans="1:190" s="1" customFormat="1" ht="48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</row>
    <row r="3" spans="1:190" s="1" customFormat="1" ht="42" customHeight="1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</row>
    <row r="4" spans="1:190" s="1" customFormat="1" ht="30.75" customHeight="1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</row>
    <row r="5" spans="1:190" s="1" customFormat="1">
      <c r="A5" s="66" t="s">
        <v>10</v>
      </c>
      <c r="B5" s="66"/>
      <c r="C5" s="66"/>
      <c r="D5" s="66"/>
      <c r="E5" s="66"/>
      <c r="F5" s="66"/>
      <c r="G5" s="66"/>
      <c r="H5" s="66"/>
      <c r="I5" s="66"/>
      <c r="J5" s="66"/>
    </row>
    <row r="6" spans="1:190" s="1" customFormat="1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</row>
    <row r="7" spans="1:190" s="1" customFormat="1" ht="41.25" customHeight="1">
      <c r="A7" s="67" t="s">
        <v>11</v>
      </c>
      <c r="B7" s="68"/>
      <c r="C7" s="68"/>
      <c r="D7" s="68"/>
      <c r="E7" s="68"/>
      <c r="F7" s="68"/>
      <c r="G7" s="68"/>
      <c r="H7" s="68"/>
      <c r="I7" s="68"/>
      <c r="J7" s="68"/>
    </row>
    <row r="8" spans="1:190" s="11" customFormat="1" ht="33.75">
      <c r="A8" s="29" t="s">
        <v>0</v>
      </c>
      <c r="B8" s="30" t="s">
        <v>12</v>
      </c>
      <c r="C8" s="29" t="s">
        <v>1</v>
      </c>
      <c r="D8" s="29" t="s">
        <v>2</v>
      </c>
      <c r="E8" s="29" t="s">
        <v>3</v>
      </c>
      <c r="F8" s="29" t="s">
        <v>4</v>
      </c>
      <c r="G8" s="31" t="s">
        <v>13</v>
      </c>
      <c r="H8" s="29" t="s">
        <v>14</v>
      </c>
      <c r="I8" s="29" t="s">
        <v>5</v>
      </c>
      <c r="J8" s="32" t="s">
        <v>15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1:190" s="11" customFormat="1" ht="98.25" customHeight="1">
      <c r="A9" s="14">
        <v>1</v>
      </c>
      <c r="B9" s="18" t="s">
        <v>16</v>
      </c>
      <c r="C9" s="14" t="s">
        <v>6</v>
      </c>
      <c r="D9" s="14">
        <v>30</v>
      </c>
      <c r="E9" s="15"/>
      <c r="F9" s="37">
        <f>D9*E9</f>
        <v>0</v>
      </c>
      <c r="G9" s="17"/>
      <c r="H9" s="37">
        <f>ROUND(F9*G9,2)</f>
        <v>0</v>
      </c>
      <c r="I9" s="37">
        <f>F9+H9</f>
        <v>0</v>
      </c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1:190" s="11" customFormat="1" ht="102.75" customHeight="1">
      <c r="A10" s="14">
        <v>2</v>
      </c>
      <c r="B10" s="19" t="s">
        <v>28</v>
      </c>
      <c r="C10" s="14" t="s">
        <v>6</v>
      </c>
      <c r="D10" s="14">
        <v>40</v>
      </c>
      <c r="E10" s="15"/>
      <c r="F10" s="37">
        <f t="shared" ref="F10:F29" si="0">D10*E10</f>
        <v>0</v>
      </c>
      <c r="G10" s="17"/>
      <c r="H10" s="37">
        <f t="shared" ref="H10:H29" si="1">ROUND(F10*G10,2)</f>
        <v>0</v>
      </c>
      <c r="I10" s="37">
        <f t="shared" ref="I10:I29" si="2">F10+H10</f>
        <v>0</v>
      </c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</row>
    <row r="11" spans="1:190" s="11" customFormat="1" ht="90.75" customHeight="1">
      <c r="A11" s="14">
        <v>3</v>
      </c>
      <c r="B11" s="19" t="s">
        <v>29</v>
      </c>
      <c r="C11" s="14" t="s">
        <v>6</v>
      </c>
      <c r="D11" s="14">
        <v>10</v>
      </c>
      <c r="E11" s="15"/>
      <c r="F11" s="37">
        <f t="shared" si="0"/>
        <v>0</v>
      </c>
      <c r="G11" s="17"/>
      <c r="H11" s="37">
        <f t="shared" si="1"/>
        <v>0</v>
      </c>
      <c r="I11" s="37">
        <f t="shared" si="2"/>
        <v>0</v>
      </c>
      <c r="J11" s="12"/>
      <c r="K11" s="1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</row>
    <row r="12" spans="1:190" s="11" customFormat="1" ht="56.25" customHeight="1">
      <c r="A12" s="14">
        <v>4</v>
      </c>
      <c r="B12" s="33" t="s">
        <v>25</v>
      </c>
      <c r="C12" s="14" t="s">
        <v>6</v>
      </c>
      <c r="D12" s="14">
        <v>10</v>
      </c>
      <c r="E12" s="14"/>
      <c r="F12" s="37">
        <f>D12*E12</f>
        <v>0</v>
      </c>
      <c r="G12" s="26"/>
      <c r="H12" s="37">
        <f t="shared" si="1"/>
        <v>0</v>
      </c>
      <c r="I12" s="37">
        <f t="shared" si="2"/>
        <v>0</v>
      </c>
      <c r="J12" s="2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</row>
    <row r="13" spans="1:190" s="11" customFormat="1" ht="100.5" customHeight="1">
      <c r="A13" s="14">
        <v>5</v>
      </c>
      <c r="B13" s="20" t="s">
        <v>41</v>
      </c>
      <c r="C13" s="14" t="s">
        <v>6</v>
      </c>
      <c r="D13" s="14">
        <v>8</v>
      </c>
      <c r="E13" s="14"/>
      <c r="F13" s="37">
        <f t="shared" si="0"/>
        <v>0</v>
      </c>
      <c r="G13" s="17"/>
      <c r="H13" s="37">
        <f t="shared" si="1"/>
        <v>0</v>
      </c>
      <c r="I13" s="37">
        <f t="shared" si="2"/>
        <v>0</v>
      </c>
      <c r="J13" s="2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1" customFormat="1" ht="101.25" customHeight="1">
      <c r="A14" s="14">
        <v>6</v>
      </c>
      <c r="B14" s="20" t="s">
        <v>40</v>
      </c>
      <c r="C14" s="14" t="s">
        <v>6</v>
      </c>
      <c r="D14" s="14">
        <v>4</v>
      </c>
      <c r="E14" s="15"/>
      <c r="F14" s="37">
        <f t="shared" si="0"/>
        <v>0</v>
      </c>
      <c r="G14" s="17"/>
      <c r="H14" s="37">
        <f t="shared" si="1"/>
        <v>0</v>
      </c>
      <c r="I14" s="37">
        <f t="shared" si="2"/>
        <v>0</v>
      </c>
      <c r="J14" s="2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s="11" customFormat="1" ht="88.5" customHeight="1">
      <c r="A15" s="14">
        <v>7</v>
      </c>
      <c r="B15" s="33" t="s">
        <v>26</v>
      </c>
      <c r="C15" s="14" t="s">
        <v>6</v>
      </c>
      <c r="D15" s="56">
        <v>40</v>
      </c>
      <c r="E15" s="14"/>
      <c r="F15" s="37">
        <f t="shared" si="0"/>
        <v>0</v>
      </c>
      <c r="G15" s="26"/>
      <c r="H15" s="37">
        <f t="shared" si="1"/>
        <v>0</v>
      </c>
      <c r="I15" s="37">
        <f t="shared" si="2"/>
        <v>0</v>
      </c>
      <c r="J15" s="2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1:190" s="11" customFormat="1" ht="109.5" customHeight="1">
      <c r="A16" s="14">
        <v>8</v>
      </c>
      <c r="B16" s="34" t="s">
        <v>27</v>
      </c>
      <c r="C16" s="14" t="s">
        <v>6</v>
      </c>
      <c r="D16" s="14">
        <v>55</v>
      </c>
      <c r="E16" s="14"/>
      <c r="F16" s="37">
        <f t="shared" si="0"/>
        <v>0</v>
      </c>
      <c r="G16" s="26"/>
      <c r="H16" s="37">
        <f t="shared" si="1"/>
        <v>0</v>
      </c>
      <c r="I16" s="37">
        <f t="shared" si="2"/>
        <v>0</v>
      </c>
      <c r="J16" s="3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s="11" customFormat="1" ht="87.75" customHeight="1">
      <c r="A17" s="14">
        <v>9</v>
      </c>
      <c r="B17" s="34" t="s">
        <v>31</v>
      </c>
      <c r="C17" s="14" t="s">
        <v>6</v>
      </c>
      <c r="D17" s="14">
        <v>6</v>
      </c>
      <c r="E17" s="14"/>
      <c r="F17" s="37">
        <f t="shared" si="0"/>
        <v>0</v>
      </c>
      <c r="G17" s="26"/>
      <c r="H17" s="37">
        <f t="shared" si="1"/>
        <v>0</v>
      </c>
      <c r="I17" s="37">
        <f t="shared" si="2"/>
        <v>0</v>
      </c>
      <c r="J17" s="35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s="11" customFormat="1" ht="66" customHeight="1">
      <c r="A18" s="14">
        <v>10</v>
      </c>
      <c r="B18" s="33" t="s">
        <v>17</v>
      </c>
      <c r="C18" s="14" t="s">
        <v>7</v>
      </c>
      <c r="D18" s="14">
        <v>50</v>
      </c>
      <c r="E18" s="14"/>
      <c r="F18" s="37">
        <f t="shared" si="0"/>
        <v>0</v>
      </c>
      <c r="G18" s="26"/>
      <c r="H18" s="37">
        <f t="shared" si="1"/>
        <v>0</v>
      </c>
      <c r="I18" s="37">
        <f t="shared" si="2"/>
        <v>0</v>
      </c>
      <c r="J18" s="2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s="11" customFormat="1" ht="86.25" customHeight="1">
      <c r="A19" s="14">
        <v>11</v>
      </c>
      <c r="B19" s="20" t="s">
        <v>18</v>
      </c>
      <c r="C19" s="14" t="s">
        <v>6</v>
      </c>
      <c r="D19" s="14">
        <v>2</v>
      </c>
      <c r="E19" s="14"/>
      <c r="F19" s="37">
        <f t="shared" si="0"/>
        <v>0</v>
      </c>
      <c r="G19" s="26"/>
      <c r="H19" s="37">
        <f t="shared" si="1"/>
        <v>0</v>
      </c>
      <c r="I19" s="37">
        <f t="shared" si="2"/>
        <v>0</v>
      </c>
      <c r="J19" s="2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s="11" customFormat="1" ht="95.25" customHeight="1">
      <c r="A20" s="14">
        <v>12</v>
      </c>
      <c r="B20" s="54" t="s">
        <v>42</v>
      </c>
      <c r="C20" s="14" t="s">
        <v>8</v>
      </c>
      <c r="D20" s="14">
        <v>3</v>
      </c>
      <c r="E20" s="15"/>
      <c r="F20" s="37">
        <f t="shared" si="0"/>
        <v>0</v>
      </c>
      <c r="G20" s="17"/>
      <c r="H20" s="37">
        <f t="shared" si="1"/>
        <v>0</v>
      </c>
      <c r="I20" s="37">
        <f t="shared" si="2"/>
        <v>0</v>
      </c>
      <c r="J20" s="5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s="11" customFormat="1" ht="51" customHeight="1">
      <c r="A21" s="14">
        <v>13</v>
      </c>
      <c r="B21" s="21" t="s">
        <v>19</v>
      </c>
      <c r="C21" s="14" t="s">
        <v>7</v>
      </c>
      <c r="D21" s="14">
        <v>10</v>
      </c>
      <c r="E21" s="15"/>
      <c r="F21" s="37">
        <f t="shared" si="0"/>
        <v>0</v>
      </c>
      <c r="G21" s="17"/>
      <c r="H21" s="37">
        <f t="shared" si="1"/>
        <v>0</v>
      </c>
      <c r="I21" s="37">
        <f t="shared" si="2"/>
        <v>0</v>
      </c>
      <c r="J21" s="3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</row>
    <row r="22" spans="1:190" s="11" customFormat="1" ht="76.5" customHeight="1">
      <c r="A22" s="14">
        <v>14</v>
      </c>
      <c r="B22" s="21" t="s">
        <v>20</v>
      </c>
      <c r="C22" s="14" t="s">
        <v>7</v>
      </c>
      <c r="D22" s="14">
        <v>20</v>
      </c>
      <c r="E22" s="15"/>
      <c r="F22" s="37">
        <f t="shared" si="0"/>
        <v>0</v>
      </c>
      <c r="G22" s="17"/>
      <c r="H22" s="37">
        <f t="shared" si="1"/>
        <v>0</v>
      </c>
      <c r="I22" s="37">
        <f t="shared" si="2"/>
        <v>0</v>
      </c>
      <c r="J22" s="3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</row>
    <row r="23" spans="1:190" s="11" customFormat="1" ht="76.5" customHeight="1">
      <c r="A23" s="14">
        <v>15</v>
      </c>
      <c r="B23" s="21" t="s">
        <v>36</v>
      </c>
      <c r="C23" s="14" t="s">
        <v>7</v>
      </c>
      <c r="D23" s="14">
        <v>1</v>
      </c>
      <c r="E23" s="15"/>
      <c r="F23" s="37">
        <f t="shared" si="0"/>
        <v>0</v>
      </c>
      <c r="G23" s="17"/>
      <c r="H23" s="37">
        <f t="shared" si="1"/>
        <v>0</v>
      </c>
      <c r="I23" s="37">
        <f t="shared" si="2"/>
        <v>0</v>
      </c>
      <c r="J23" s="3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</row>
    <row r="24" spans="1:190" s="11" customFormat="1" ht="56.25">
      <c r="A24" s="14">
        <v>16</v>
      </c>
      <c r="B24" s="22" t="s">
        <v>21</v>
      </c>
      <c r="C24" s="14" t="s">
        <v>7</v>
      </c>
      <c r="D24" s="14">
        <v>10</v>
      </c>
      <c r="E24" s="15"/>
      <c r="F24" s="37">
        <f t="shared" si="0"/>
        <v>0</v>
      </c>
      <c r="G24" s="17"/>
      <c r="H24" s="37">
        <f t="shared" si="1"/>
        <v>0</v>
      </c>
      <c r="I24" s="37">
        <f t="shared" si="2"/>
        <v>0</v>
      </c>
      <c r="J24" s="2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</row>
    <row r="25" spans="1:190" s="11" customFormat="1" ht="60.75" customHeight="1">
      <c r="A25" s="14">
        <v>17</v>
      </c>
      <c r="B25" s="22" t="s">
        <v>38</v>
      </c>
      <c r="C25" s="14" t="s">
        <v>6</v>
      </c>
      <c r="D25" s="14">
        <v>50</v>
      </c>
      <c r="E25" s="15"/>
      <c r="F25" s="37">
        <f t="shared" si="0"/>
        <v>0</v>
      </c>
      <c r="G25" s="17"/>
      <c r="H25" s="37">
        <f t="shared" si="1"/>
        <v>0</v>
      </c>
      <c r="I25" s="37">
        <f t="shared" si="2"/>
        <v>0</v>
      </c>
      <c r="J25" s="2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</row>
    <row r="26" spans="1:190" s="11" customFormat="1" ht="51.75" customHeight="1">
      <c r="A26" s="14">
        <v>18</v>
      </c>
      <c r="B26" s="22" t="s">
        <v>22</v>
      </c>
      <c r="C26" s="14" t="s">
        <v>6</v>
      </c>
      <c r="D26" s="14">
        <v>1</v>
      </c>
      <c r="E26" s="15"/>
      <c r="F26" s="37">
        <f t="shared" si="0"/>
        <v>0</v>
      </c>
      <c r="G26" s="17"/>
      <c r="H26" s="37">
        <f t="shared" si="1"/>
        <v>0</v>
      </c>
      <c r="I26" s="37">
        <f t="shared" si="2"/>
        <v>0</v>
      </c>
      <c r="J26" s="2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</row>
    <row r="27" spans="1:190" s="11" customFormat="1" ht="101.25" customHeight="1">
      <c r="A27" s="14">
        <v>19</v>
      </c>
      <c r="B27" s="48" t="s">
        <v>37</v>
      </c>
      <c r="C27" s="14" t="s">
        <v>6</v>
      </c>
      <c r="D27" s="49">
        <v>40</v>
      </c>
      <c r="E27" s="50"/>
      <c r="F27" s="51">
        <f t="shared" si="0"/>
        <v>0</v>
      </c>
      <c r="G27" s="52"/>
      <c r="H27" s="37">
        <f t="shared" si="1"/>
        <v>0</v>
      </c>
      <c r="I27" s="37">
        <f t="shared" si="2"/>
        <v>0</v>
      </c>
      <c r="J27" s="2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</row>
    <row r="28" spans="1:190" s="11" customFormat="1" ht="76.5" customHeight="1">
      <c r="A28" s="14">
        <v>20</v>
      </c>
      <c r="B28" s="22" t="s">
        <v>39</v>
      </c>
      <c r="C28" s="14" t="s">
        <v>6</v>
      </c>
      <c r="D28" s="14">
        <v>60</v>
      </c>
      <c r="E28" s="15"/>
      <c r="F28" s="37">
        <f t="shared" si="0"/>
        <v>0</v>
      </c>
      <c r="G28" s="17"/>
      <c r="H28" s="47">
        <f t="shared" si="1"/>
        <v>0</v>
      </c>
      <c r="I28" s="47">
        <f t="shared" si="2"/>
        <v>0</v>
      </c>
      <c r="J28" s="2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</row>
    <row r="29" spans="1:190" s="11" customFormat="1" ht="22.5" customHeight="1">
      <c r="A29" s="14">
        <v>21</v>
      </c>
      <c r="B29" s="22" t="s">
        <v>35</v>
      </c>
      <c r="C29" s="14" t="s">
        <v>6</v>
      </c>
      <c r="D29" s="14">
        <v>5</v>
      </c>
      <c r="E29" s="15"/>
      <c r="F29" s="47">
        <f t="shared" si="0"/>
        <v>0</v>
      </c>
      <c r="G29" s="46"/>
      <c r="H29" s="47">
        <f t="shared" si="1"/>
        <v>0</v>
      </c>
      <c r="I29" s="47">
        <f t="shared" si="2"/>
        <v>0</v>
      </c>
      <c r="J29" s="2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</row>
    <row r="30" spans="1:190" s="11" customFormat="1" ht="35.25" customHeight="1">
      <c r="A30" s="16"/>
      <c r="B30" s="69" t="s">
        <v>23</v>
      </c>
      <c r="C30" s="70"/>
      <c r="D30" s="70"/>
      <c r="E30" s="70"/>
      <c r="F30" s="53">
        <f>SUM(F9:F29)</f>
        <v>0</v>
      </c>
      <c r="G30" s="42"/>
      <c r="H30" s="43">
        <f>SUM(H9:H29)</f>
        <v>0</v>
      </c>
      <c r="I30" s="43">
        <f>SUM(I9:I29)</f>
        <v>0</v>
      </c>
      <c r="J30" s="4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</row>
    <row r="31" spans="1:190" s="11" customFormat="1" ht="24" customHeight="1">
      <c r="A31" s="71" t="s">
        <v>33</v>
      </c>
      <c r="B31" s="72"/>
      <c r="C31" s="72"/>
      <c r="D31" s="72"/>
      <c r="E31" s="72"/>
      <c r="F31" s="73"/>
      <c r="G31" s="73"/>
      <c r="H31" s="73"/>
      <c r="I31" s="73"/>
      <c r="J31" s="7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</row>
    <row r="32" spans="1:190" s="11" customFormat="1" ht="24" customHeight="1">
      <c r="A32" s="40"/>
      <c r="B32" s="41"/>
      <c r="C32" s="41"/>
      <c r="D32" s="45"/>
      <c r="E32" s="41"/>
      <c r="F32" s="41"/>
      <c r="G32" s="41"/>
      <c r="H32" s="41"/>
      <c r="I32" s="41"/>
      <c r="J32" s="4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</row>
    <row r="33" spans="1:10">
      <c r="A33" s="5"/>
      <c r="B33" s="23"/>
      <c r="C33" s="5"/>
      <c r="D33" s="57"/>
      <c r="E33" s="6"/>
      <c r="F33" s="38"/>
      <c r="G33" s="9"/>
      <c r="H33" s="38"/>
      <c r="I33" s="38"/>
      <c r="J33" s="6"/>
    </row>
    <row r="34" spans="1:10" ht="15">
      <c r="A34" s="60" t="s">
        <v>32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31.5" customHeight="1">
      <c r="A35" s="2"/>
      <c r="B35" s="24"/>
      <c r="C35" s="3"/>
      <c r="D35" s="58"/>
      <c r="E35" s="7"/>
      <c r="F35" s="7"/>
      <c r="G35" s="61" t="s">
        <v>24</v>
      </c>
      <c r="H35" s="61"/>
      <c r="I35" s="61"/>
      <c r="J35" s="61"/>
    </row>
  </sheetData>
  <mergeCells count="11">
    <mergeCell ref="A34:J34"/>
    <mergeCell ref="G35:J35"/>
    <mergeCell ref="A1:J1"/>
    <mergeCell ref="A2:J2"/>
    <mergeCell ref="A3:J3"/>
    <mergeCell ref="A4:J4"/>
    <mergeCell ref="A5:J5"/>
    <mergeCell ref="A6:J6"/>
    <mergeCell ref="A7:J7"/>
    <mergeCell ref="B30:E30"/>
    <mergeCell ref="A31:J31"/>
  </mergeCells>
  <pageMargins left="0.25" right="0.25" top="0.75" bottom="0.75" header="0.3" footer="0.3"/>
  <pageSetup paperSize="9" scale="63" orientation="landscape" r:id="rId1"/>
  <rowBreaks count="2" manualBreakCount="2">
    <brk id="11" max="9" man="1"/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środków dezynfekcyjych</vt:lpstr>
      <vt:lpstr>'Dostawa środków dezynfekcyjych'!Obszar_wydruku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2022-12-07T09:11:12Z</cp:lastPrinted>
  <dcterms:created xsi:type="dcterms:W3CDTF">2022-01-27T10:47:16Z</dcterms:created>
  <dcterms:modified xsi:type="dcterms:W3CDTF">2023-10-03T11:47:35Z</dcterms:modified>
</cp:coreProperties>
</file>