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/>
  </bookViews>
  <sheets>
    <sheet name="Dostawa środków dezynfekcyjych" sheetId="1" r:id="rId1"/>
  </sheets>
  <definedNames>
    <definedName name="_xlnm.Print_Area" localSheetId="0">'Dostawa środków dezynfekcyjych'!$A$1:$J$32</definedName>
  </definedNames>
  <calcPr calcId="124519"/>
</workbook>
</file>

<file path=xl/calcChain.xml><?xml version="1.0" encoding="utf-8"?>
<calcChain xmlns="http://schemas.openxmlformats.org/spreadsheetml/2006/main">
  <c r="F27" i="1"/>
  <c r="F12"/>
  <c r="F25" l="1"/>
  <c r="H25" s="1"/>
  <c r="F26"/>
  <c r="F24"/>
  <c r="H24" s="1"/>
  <c r="I24" s="1"/>
  <c r="F23"/>
  <c r="H23" s="1"/>
  <c r="F22"/>
  <c r="F21"/>
  <c r="H21" s="1"/>
  <c r="I21" s="1"/>
  <c r="F20"/>
  <c r="H20" s="1"/>
  <c r="I20" s="1"/>
  <c r="F19"/>
  <c r="H19" s="1"/>
  <c r="I19" s="1"/>
  <c r="F18"/>
  <c r="H18" s="1"/>
  <c r="I18" s="1"/>
  <c r="F17"/>
  <c r="H17" s="1"/>
  <c r="F16"/>
  <c r="H16" s="1"/>
  <c r="F15"/>
  <c r="H15" s="1"/>
  <c r="I15" s="1"/>
  <c r="F14"/>
  <c r="H14" s="1"/>
  <c r="I14" s="1"/>
  <c r="F13"/>
  <c r="H13" s="1"/>
  <c r="H12"/>
  <c r="F11"/>
  <c r="H11" s="1"/>
  <c r="F10"/>
  <c r="H10" s="1"/>
  <c r="F9"/>
  <c r="H26" l="1"/>
  <c r="I26" s="1"/>
  <c r="H9"/>
  <c r="I25"/>
  <c r="H22"/>
  <c r="I22" s="1"/>
  <c r="I16"/>
  <c r="I10"/>
  <c r="I12"/>
  <c r="I11"/>
  <c r="I9"/>
  <c r="I13"/>
  <c r="I17"/>
  <c r="I23"/>
  <c r="I27" l="1"/>
  <c r="H27"/>
</calcChain>
</file>

<file path=xl/sharedStrings.xml><?xml version="1.0" encoding="utf-8"?>
<sst xmlns="http://schemas.openxmlformats.org/spreadsheetml/2006/main" count="57" uniqueCount="40">
  <si>
    <t>Lp.</t>
  </si>
  <si>
    <t>J.m.</t>
  </si>
  <si>
    <t>Ilość</t>
  </si>
  <si>
    <t>Cena jedn. netto</t>
  </si>
  <si>
    <t>Wartość netto</t>
  </si>
  <si>
    <t>Wartość brutto</t>
  </si>
  <si>
    <t>szt</t>
  </si>
  <si>
    <t>op</t>
  </si>
  <si>
    <t>szt.</t>
  </si>
  <si>
    <r>
      <rPr>
        <b/>
        <sz val="11"/>
        <color theme="1"/>
        <rFont val="Arial"/>
        <family val="2"/>
        <charset val="238"/>
      </rPr>
      <t xml:space="preserve">Zamawiający:
</t>
    </r>
    <r>
      <rPr>
        <sz val="11"/>
        <color theme="1"/>
        <rFont val="Arial"/>
        <family val="2"/>
        <charset val="238"/>
      </rPr>
      <t>Samodzielny Publiczny Zespół Zakładów Opieki Zdrowotnej „Sanatorium” im. Jana Pawła  II w Górnie, 
36-051 Górno, ul. Rzeszowska 5</t>
    </r>
  </si>
  <si>
    <t>……………………………………………………………………………………………………………….</t>
  </si>
  <si>
    <t>(Pełna nazwa Wykonawcy/Wykonawców w przypadku wykonawców 
              wspólnie ubiegających się o udzielenie zamówienia)</t>
  </si>
  <si>
    <t>Opis /nazwa</t>
  </si>
  <si>
    <t>Stawka Vat</t>
  </si>
  <si>
    <t>Kwota Vat</t>
  </si>
  <si>
    <t>Nazwa preparatu</t>
  </si>
  <si>
    <t xml:space="preserve">Preparat do higienicznej i chirurgicznej dezynfekcji rąk, bezbarwny, zawierający w swoim składzie min. 89% alkoholu etylowego. Zawierający składniki pielęgnujące skórę tj.: gliceryna, Vit.E  pantenol. Nie zawiera jodu, chlorcheksydyny, izopropranolu, fenolu i jego pochodnych. Zakres działania: bakteriobójczy, drożdżobójczy, wirusobóczy (HBV, HCV, HIV, Noro, Tota -15 sek, Adeno, Polio-20 sek), prątkobójczy (wobec prątków gruźlicy)-20 sek. Wymagana rejestracja: produkt biobójczy. Opakowanie: butelka 500 ml z pompką. SKINMAN SOFT PROTECT lub równoważny   </t>
  </si>
  <si>
    <t xml:space="preserve">Płynny trójenzymatyczny preparat (lipaza, amylaza, proteaza), do mycia i dezynfekcji narzędzi i innych wyrobów medycznych w tym sprzętu endoskopowego. Skuteczny wobec biofilmu. Zakres działania: bakteriobójczy, drożdżakobójczy, bójczy wobec wirusów (HIV, HBV, HCV, Herpes, Corona-0,5%-10 min.  Działanie bójcze wobec prątków gruźlicy: 5% - 10 min. Wymagany status wyrobu medycznego klasy IIb. Opakowanie 5 L Enzymex L9 lub równoważny   </t>
  </si>
  <si>
    <t xml:space="preserve">Chlorowy preparat do dezynfekcji zmywalnych powierzchni przedmiotów w postaci tabletek. Wielkość tabletki 2,72 g.  Wykazujący właściwości bójcze również w obecności zanieczyszczeń ogranicznych. Dopuszczony do dezynfekcji powierzchni stykających się z żywnością. Spektrum: B, Tbc, F, V. Opakowanie 300 tabl. MEDICARINE 300 TABL. lub równoważny </t>
  </si>
  <si>
    <t>Preparat chlorowy w postaci tabletek o działaniu sporobójczym do jednoczesnego mycia i dezynfekcji powierzchni. Działanie w stężeniu podstawowym B, Tbc, F, V, S (Clostridium Difficile, Perfingens, Bacillus Subtilis) w 15 min. w stężeniu 1000 ppm. Możliwość zastosowania do powierzchni kontaktujących się z żywnością oraz do powierzchni zanieczyszczonych organicznie. Możliwość dezynfekcji tekstyliów szpitalnych. Opakowanie 200 tabl. CHLOR CLEAN lub równoważny</t>
  </si>
  <si>
    <t xml:space="preserve">Gotowy do użytku preparat do dezynfekcji, mycia wyrobów medycznych, powierzchni na bazie nadtlenku wodoru i etanolu. 
W postaci delikatnej pianki nie tworzącej mgły aerozolowej podczas aplikacji. Wymagane dobre właściwości myjące oraz duża kompatybilność materiałowa. Nie wymaga spłukiwania z powierzchni. Wymagane spektrum biobójcze: B, F, HCV, HBV, S (B.subtilis, C. diff). Opakowanie 1 L z końcówką spieniającą. ANIOXY SPRAY WS lub równoważny  
</t>
  </si>
  <si>
    <t xml:space="preserve">Chusteczki do szybkiej dezynfekcji w rozmiarze 13x19 (+/-1cm) na bazie etanolu. Spektrum: B, F, Tbc - 1 min, V (HBV, HCV, HIV, Vaccina, Rota, Adeno, Noro max. 10 mon. Nie pozostawia smug i plam. Opakowanie: Tuba 100 szt. MEDIWIPES DM lub równoważny   </t>
  </si>
  <si>
    <t xml:space="preserve">Chusteczki do dezynfekcji i mycia delikatnych powierzchni i wyrobów medycznych, wrażliwych na działanie alkoholi,  przebadane dermatologicznie, wykazujące działanie bakterio-; grzybo (C. albicans,A. niger, fumigatus) i wirusobójcze  (HBV, HCV, Adeno, Noro, VRS, HSV, H1N1).  Rozmiar 13 x 19cm (+/-1cm) Opakowanie Tuba   100 szt. MEDIWIPES PLUS lub równoważny   </t>
  </si>
  <si>
    <t>Chusteczki do dezynfekcji powierzchni wyrobów medycznych na bazie kwasu nadoctowego. Zakres działania: bakteriobójczo (w tym prątki gruźlicy), grzybobójczo, sporobójczo (w tym wobec Clostridium difficile), oraz wirusobójczo (Adeno, Noro, Polio). W opakowaniu min 50 szt. chusteczek o wymiarach 20x30 cm (+/-1cm) odrywanych pojedynczo. Mikrozid PAA wipes lub równoważny</t>
  </si>
  <si>
    <t xml:space="preserve">Preparat przeznaczony do jednoczesnego mycia i dezynfekcji obiegu zamkniętego w wannach z hydromasażem będących wyrobami medycznymi. Preparat nie pieni się. Spektrum działania: B (w tym MRSA, F, V (HBV, HIV, HCV, grypa), Tbc. Opakowanie 5 L QUATRODES UNIT NF lub równoważny   </t>
  </si>
  <si>
    <t xml:space="preserve">Preparat do chemiczno-termicznej dezynfekcji bielizny szpitalnej, do tkanin bawełnianych i mieszanych z włókien syntetycznych. Skutecznie wybiela i usuwa plamy. Temperatura prania 65 stopni C, czas 20 min. Spektrum: B, Tbc, F, V. Opakowanie 5-6 kg. Clovin II Septon lub równoważny   </t>
  </si>
  <si>
    <t>OGÓŁEM</t>
  </si>
  <si>
    <t>(podpis i pieczątka wykonawcy lub osoby upoważnionej)</t>
  </si>
  <si>
    <t>Płyn do płukania jamy ustnej i gardła. Antybakteryjny, zawierający roztwór diglukonianu chlorheksydyny, który przyczynia się do hamowania powstawania płytki nazębnej oraz zapobiega stanom zapalnym dziąseł i jamy ustnej. Przeznaczony do codziennej higieny jamy ustnej. Opakowanie 300ml. Typ: Oralsept lub równoważny.</t>
  </si>
  <si>
    <t xml:space="preserve">Preparat do wstępnego mycia endoskopów. Nie zawiera aldehydów. Zakres działania: bakteriobójczy (w tym Tbc), wirusobójczy (wobec wirusów osłonowych), grzybobójczy. Na bazie glukoprotaminy. Ph 8-9. Opakowanie 2L SEKUSEPT Plus 2 L lub równoważny   </t>
  </si>
  <si>
    <t xml:space="preserve">Płynny trójenzymatyczny preparat (lipaza, amylaza, proteaza), do mycia i dezynfekcji narzędzi i innych wyrobów medycznych w tym sprzętu endoskopowego. Skuteczny wobec biofilmu. Zakres działania: bakteriobójczy, drożdżakobójczy, wirusobójczy (HIV, HBV, HCV, Herpes, Corona-0,5%-10 min), prątek gruźlicy-5% -10 min. Ph   Wymagany status wyrobu medycznego klasy IIb. Opakowanie 1 L z wbudowanym, niedemontowalnym przelewowym dozownikiem. Enzymex L9 lub równoważny   
</t>
  </si>
  <si>
    <t xml:space="preserve">Preparat do mycia i dezynfekcji powierzchni na bazie czwartorzędowych zasad amoniowych. Bez zawartości aldehydów, pochodnych fenoli. Możliwość stosowania w obecności pacjentów. Spektrum działania B, MRSA (w czasie 2min) F, V (HBV, HIV, Rota) Tbc, działający w stężeniu 1% w czasie 15 minut. Preparat spełniający wymogi normy europejskiej dla obszaru medycznego z zakresie działania bakterio-, grzybo- i prątkobójczego. Ph 9-10. Opakowanie 5 L DESAM EXTRA 5L  lub równoważny </t>
  </si>
  <si>
    <t xml:space="preserve">Gotowy do użycia alkoholowy praparat na bazie mieszaniny alkoholi do szybkiej dezynfekcji wyrobów i wyposazenia medycznego.       Nie zawierający aldehydów, związków amonowych i innych substancji czynnych. Spekrtrum działania: bakteriobójczo (łącznie z MRSA), prątkobójczo, grzybobójczo, wirusobójczo (HIV, HBV, HCV, HSV, noro, Vaccina, Rota) w czasie do 1 min., Adeno w czasie do 2 min.
Opakowanie 1 L+/-0,2 zaopatrzone w nakrętkę z otworem
zabezpieczonym kapslem umożliwiające łatwe otwieranie. Dodatkowo oddzielnie pakowane spryskiwacze.  MIKROZID AF LIQUID lub równoważny </t>
  </si>
  <si>
    <t xml:space="preserve">Alkoholowy preparat (hydrożel) do higienicznej i chirurgicznej dezynfekcji rąk, na bazie etanolu, zawierający glicerol oraz amolienty. Nie może zawierać pochodnych fenolu, barwników i substancji zapachowych. Przebadany dermatologicznie. Zakres działania: bakteriobójczy, drożdżakobójczy grzybobójczy, prątkobójczy oraz wirusobójczy  (Polio, Adeno, Noro -30 sek, HIV, HBV, HCV, Rota, Corona-15 sek). Nie wykazuje właściwości drażniących. Produkt biobójczy. Opakowania   500 ml do łokciowych dozowników ściennych. Phago'Gel lub równoważny
</t>
  </si>
  <si>
    <t xml:space="preserve">Alkoholowy preparat (hydrożel) do higienicznej i chirurgicznej dezynfekcji rąk, na bazie etanolu, zawierający glicerol oraz amolienty. Nie może zawierać pochodnych fenolu, barwników i substancji zapachowych. Przebadany dermatologicznie. Zakres działania: bakteriobójczy, drożdżakobójczy grzybobójczy, prątkobójczy oraz wirusobójczy  (Polio, Adeno, Noro -30 sek, HIV, HBV, HCV, Rota, Corona-15 sek). Nie wykazuje właściwości drażniących. Produkt biobójczy. Opakowania  5 L. Phago'Gel lub równoważny   
</t>
  </si>
  <si>
    <t xml:space="preserve"> FORMULARZ CENOWY
Dostawa środków dezynfekcyjnych </t>
  </si>
  <si>
    <t xml:space="preserve">Gotowy do użycia alkoholowy praparat na bazie mieszaniny alkoholi do szybkiej dezynfekcji wyrobów i wyposazenia medycznego.       Nie zawierający aldehydów, związków amonowych i innych substancji czynnych. Spekrtrum działania: bakteriobójczo (łącznie z MRSA), prątkobójczo, grzybobójczy, wirusobójczo (HIV, HBV, HCV, HSV, noro, Vaccina, Rota) w czasie do 1 min., Adeno w czasie do 2 min. 
Opakowanie 10 L  MIKROZID AF LIQUID lub równoważny </t>
  </si>
  <si>
    <t>………………………………… dnia ……… ……… 2023 r.                                                                                         ………………………</t>
  </si>
  <si>
    <t>ST/DZP-P/01/2023 - Załącznik nr 2</t>
  </si>
  <si>
    <t>*W przypadku zmiany wielkości opakowań handlowych innych niż opisane Zamawiający dopuszcza z odpowiednim przeliczeniem ilości i zaokrągleniu do pełnych opakowań w górę.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</si>
</sst>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name val="Verdana"/>
      <family val="2"/>
      <charset val="238"/>
    </font>
    <font>
      <sz val="9"/>
      <color theme="1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sz val="11"/>
      <name val="Czcionka tekstu podstawowego"/>
      <family val="2"/>
      <charset val="238"/>
    </font>
    <font>
      <sz val="11"/>
      <name val="Arial"/>
      <family val="2"/>
      <charset val="238"/>
    </font>
    <font>
      <sz val="8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34998626667073579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3" borderId="0" xfId="0" applyFill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2" fontId="6" fillId="4" borderId="0" xfId="0" applyNumberFormat="1" applyFont="1" applyFill="1" applyBorder="1" applyAlignment="1">
      <alignment horizontal="center"/>
    </xf>
    <xf numFmtId="10" fontId="0" fillId="0" borderId="0" xfId="0" applyNumberFormat="1"/>
    <xf numFmtId="10" fontId="0" fillId="0" borderId="0" xfId="0" applyNumberFormat="1" applyBorder="1"/>
    <xf numFmtId="0" fontId="9" fillId="7" borderId="0" xfId="0" applyFont="1" applyFill="1"/>
    <xf numFmtId="0" fontId="9" fillId="8" borderId="0" xfId="0" applyFont="1" applyFill="1"/>
    <xf numFmtId="0" fontId="8" fillId="0" borderId="1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center" vertical="center" wrapText="1"/>
    </xf>
    <xf numFmtId="10" fontId="9" fillId="5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justify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top" wrapText="1"/>
    </xf>
    <xf numFmtId="0" fontId="12" fillId="0" borderId="0" xfId="0" applyFont="1" applyBorder="1"/>
    <xf numFmtId="0" fontId="13" fillId="4" borderId="0" xfId="0" applyFont="1" applyFill="1" applyBorder="1" applyAlignment="1">
      <alignment wrapText="1"/>
    </xf>
    <xf numFmtId="0" fontId="12" fillId="0" borderId="0" xfId="0" applyFont="1"/>
    <xf numFmtId="10" fontId="9" fillId="6" borderId="1" xfId="0" applyNumberFormat="1" applyFont="1" applyFill="1" applyBorder="1" applyAlignment="1">
      <alignment horizontal="right" vertical="center" wrapText="1"/>
    </xf>
    <xf numFmtId="4" fontId="8" fillId="5" borderId="1" xfId="0" applyNumberFormat="1" applyFont="1" applyFill="1" applyBorder="1" applyAlignment="1">
      <alignment horizontal="left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0" fontId="7" fillId="5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4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10" fontId="7" fillId="6" borderId="0" xfId="0" applyNumberFormat="1" applyFont="1" applyFill="1" applyBorder="1" applyAlignment="1">
      <alignment horizontal="right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11" fillId="6" borderId="0" xfId="0" applyNumberFormat="1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7" fillId="6" borderId="3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righ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32"/>
  <sheetViews>
    <sheetView tabSelected="1" view="pageBreakPreview" zoomScaleSheetLayoutView="100" workbookViewId="0">
      <selection activeCell="B9" sqref="B9"/>
    </sheetView>
  </sheetViews>
  <sheetFormatPr defaultRowHeight="14.25"/>
  <cols>
    <col min="1" max="1" width="3.5" customWidth="1"/>
    <col min="2" max="2" width="61.75" style="25" customWidth="1"/>
    <col min="3" max="3" width="4.25" customWidth="1"/>
    <col min="4" max="4" width="5.5" customWidth="1"/>
    <col min="5" max="5" width="8" style="4" customWidth="1"/>
    <col min="6" max="6" width="9.375" style="41" customWidth="1"/>
    <col min="7" max="7" width="7.5" style="8" customWidth="1"/>
    <col min="8" max="8" width="8.125" style="41" customWidth="1"/>
    <col min="9" max="9" width="10.5" style="41" customWidth="1"/>
    <col min="10" max="10" width="12.125" customWidth="1"/>
  </cols>
  <sheetData>
    <row r="1" spans="1:190" s="1" customFormat="1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</row>
    <row r="2" spans="1:190" s="1" customFormat="1" ht="48.75" customHeight="1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</row>
    <row r="3" spans="1:190" s="1" customFormat="1" ht="42" customHeight="1">
      <c r="A3" s="51" t="s">
        <v>35</v>
      </c>
      <c r="B3" s="52"/>
      <c r="C3" s="52"/>
      <c r="D3" s="52"/>
      <c r="E3" s="52"/>
      <c r="F3" s="52"/>
      <c r="G3" s="52"/>
      <c r="H3" s="52"/>
      <c r="I3" s="52"/>
      <c r="J3" s="52"/>
    </row>
    <row r="4" spans="1:190" s="1" customFormat="1" ht="30.75" customHeight="1">
      <c r="A4" s="53" t="s">
        <v>10</v>
      </c>
      <c r="B4" s="53"/>
      <c r="C4" s="53"/>
      <c r="D4" s="53"/>
      <c r="E4" s="53"/>
      <c r="F4" s="53"/>
      <c r="G4" s="53"/>
      <c r="H4" s="53"/>
      <c r="I4" s="53"/>
      <c r="J4" s="53"/>
    </row>
    <row r="5" spans="1:190" s="1" customFormat="1">
      <c r="A5" s="53" t="s">
        <v>10</v>
      </c>
      <c r="B5" s="53"/>
      <c r="C5" s="53"/>
      <c r="D5" s="53"/>
      <c r="E5" s="53"/>
      <c r="F5" s="53"/>
      <c r="G5" s="53"/>
      <c r="H5" s="53"/>
      <c r="I5" s="53"/>
      <c r="J5" s="53"/>
    </row>
    <row r="6" spans="1:190" s="1" customFormat="1">
      <c r="A6" s="53" t="s">
        <v>10</v>
      </c>
      <c r="B6" s="53"/>
      <c r="C6" s="53"/>
      <c r="D6" s="53"/>
      <c r="E6" s="53"/>
      <c r="F6" s="53"/>
      <c r="G6" s="53"/>
      <c r="H6" s="53"/>
      <c r="I6" s="53"/>
      <c r="J6" s="53"/>
    </row>
    <row r="7" spans="1:190" s="1" customFormat="1" ht="41.25" customHeight="1">
      <c r="A7" s="54" t="s">
        <v>11</v>
      </c>
      <c r="B7" s="55"/>
      <c r="C7" s="55"/>
      <c r="D7" s="55"/>
      <c r="E7" s="55"/>
      <c r="F7" s="55"/>
      <c r="G7" s="55"/>
      <c r="H7" s="55"/>
      <c r="I7" s="55"/>
      <c r="J7" s="55"/>
    </row>
    <row r="8" spans="1:190" s="11" customFormat="1" ht="33.75">
      <c r="A8" s="29" t="s">
        <v>0</v>
      </c>
      <c r="B8" s="30" t="s">
        <v>12</v>
      </c>
      <c r="C8" s="29" t="s">
        <v>1</v>
      </c>
      <c r="D8" s="29" t="s">
        <v>2</v>
      </c>
      <c r="E8" s="29" t="s">
        <v>3</v>
      </c>
      <c r="F8" s="29" t="s">
        <v>4</v>
      </c>
      <c r="G8" s="31" t="s">
        <v>13</v>
      </c>
      <c r="H8" s="29" t="s">
        <v>14</v>
      </c>
      <c r="I8" s="29" t="s">
        <v>5</v>
      </c>
      <c r="J8" s="32" t="s">
        <v>15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</row>
    <row r="9" spans="1:190" s="11" customFormat="1" ht="98.25" customHeight="1">
      <c r="A9" s="14">
        <v>1</v>
      </c>
      <c r="B9" s="18" t="s">
        <v>16</v>
      </c>
      <c r="C9" s="14" t="s">
        <v>6</v>
      </c>
      <c r="D9" s="14">
        <v>2</v>
      </c>
      <c r="E9" s="15"/>
      <c r="F9" s="39">
        <f>D9*E9</f>
        <v>0</v>
      </c>
      <c r="G9" s="17"/>
      <c r="H9" s="39">
        <f>ROUND(F9*G9,2)</f>
        <v>0</v>
      </c>
      <c r="I9" s="39">
        <f>F9+H9</f>
        <v>0</v>
      </c>
      <c r="J9" s="12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</row>
    <row r="10" spans="1:190" s="11" customFormat="1" ht="96" customHeight="1">
      <c r="A10" s="14">
        <v>2</v>
      </c>
      <c r="B10" s="19" t="s">
        <v>33</v>
      </c>
      <c r="C10" s="14" t="s">
        <v>6</v>
      </c>
      <c r="D10" s="14">
        <v>17</v>
      </c>
      <c r="E10" s="15"/>
      <c r="F10" s="39">
        <f t="shared" ref="F10:F26" si="0">D10*E10</f>
        <v>0</v>
      </c>
      <c r="G10" s="17"/>
      <c r="H10" s="39">
        <f t="shared" ref="H10:H26" si="1">ROUND(F10*G10,2)</f>
        <v>0</v>
      </c>
      <c r="I10" s="39">
        <f t="shared" ref="I10:I26" si="2">F10+H10</f>
        <v>0</v>
      </c>
      <c r="J10" s="1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</row>
    <row r="11" spans="1:190" s="11" customFormat="1" ht="90.75" customHeight="1">
      <c r="A11" s="14">
        <v>3</v>
      </c>
      <c r="B11" s="19" t="s">
        <v>34</v>
      </c>
      <c r="C11" s="14" t="s">
        <v>6</v>
      </c>
      <c r="D11" s="14">
        <v>7</v>
      </c>
      <c r="E11" s="15"/>
      <c r="F11" s="39">
        <f t="shared" si="0"/>
        <v>0</v>
      </c>
      <c r="G11" s="17"/>
      <c r="H11" s="39">
        <f t="shared" si="1"/>
        <v>0</v>
      </c>
      <c r="I11" s="39">
        <f t="shared" si="2"/>
        <v>0</v>
      </c>
      <c r="J11" s="12"/>
      <c r="K11" s="13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</row>
    <row r="12" spans="1:190" s="11" customFormat="1" ht="56.25" customHeight="1">
      <c r="A12" s="14">
        <v>4</v>
      </c>
      <c r="B12" s="33" t="s">
        <v>29</v>
      </c>
      <c r="C12" s="14" t="s">
        <v>6</v>
      </c>
      <c r="D12" s="14">
        <v>2</v>
      </c>
      <c r="E12" s="14"/>
      <c r="F12" s="39">
        <f>D12*E12</f>
        <v>0</v>
      </c>
      <c r="G12" s="26"/>
      <c r="H12" s="39">
        <f t="shared" si="1"/>
        <v>0</v>
      </c>
      <c r="I12" s="39">
        <f t="shared" si="2"/>
        <v>0</v>
      </c>
      <c r="J12" s="27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</row>
    <row r="13" spans="1:190" s="11" customFormat="1" ht="94.5" customHeight="1">
      <c r="A13" s="14">
        <v>5</v>
      </c>
      <c r="B13" s="20" t="s">
        <v>30</v>
      </c>
      <c r="C13" s="14" t="s">
        <v>6</v>
      </c>
      <c r="D13" s="14">
        <v>3</v>
      </c>
      <c r="E13" s="14"/>
      <c r="F13" s="39">
        <f t="shared" si="0"/>
        <v>0</v>
      </c>
      <c r="G13" s="17"/>
      <c r="H13" s="39">
        <f t="shared" si="1"/>
        <v>0</v>
      </c>
      <c r="I13" s="39">
        <f t="shared" si="2"/>
        <v>0</v>
      </c>
      <c r="J13" s="28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</row>
    <row r="14" spans="1:190" s="11" customFormat="1" ht="86.25" customHeight="1">
      <c r="A14" s="14">
        <v>6</v>
      </c>
      <c r="B14" s="20" t="s">
        <v>17</v>
      </c>
      <c r="C14" s="14" t="s">
        <v>6</v>
      </c>
      <c r="D14" s="14">
        <v>4</v>
      </c>
      <c r="E14" s="15"/>
      <c r="F14" s="39">
        <f t="shared" si="0"/>
        <v>0</v>
      </c>
      <c r="G14" s="17"/>
      <c r="H14" s="39">
        <f t="shared" si="1"/>
        <v>0</v>
      </c>
      <c r="I14" s="39">
        <f t="shared" si="2"/>
        <v>0</v>
      </c>
      <c r="J14" s="2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</row>
    <row r="15" spans="1:190" s="11" customFormat="1" ht="88.5" customHeight="1">
      <c r="A15" s="14">
        <v>7</v>
      </c>
      <c r="B15" s="33" t="s">
        <v>31</v>
      </c>
      <c r="C15" s="14" t="s">
        <v>6</v>
      </c>
      <c r="D15" s="34">
        <v>17</v>
      </c>
      <c r="E15" s="14"/>
      <c r="F15" s="39">
        <f t="shared" si="0"/>
        <v>0</v>
      </c>
      <c r="G15" s="26"/>
      <c r="H15" s="39">
        <f t="shared" si="1"/>
        <v>0</v>
      </c>
      <c r="I15" s="39">
        <f t="shared" si="2"/>
        <v>0</v>
      </c>
      <c r="J15" s="27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</row>
    <row r="16" spans="1:190" s="11" customFormat="1" ht="109.5" customHeight="1">
      <c r="A16" s="14">
        <v>8</v>
      </c>
      <c r="B16" s="35" t="s">
        <v>32</v>
      </c>
      <c r="C16" s="14" t="s">
        <v>6</v>
      </c>
      <c r="D16" s="14">
        <v>13</v>
      </c>
      <c r="E16" s="14"/>
      <c r="F16" s="39">
        <f t="shared" si="0"/>
        <v>0</v>
      </c>
      <c r="G16" s="26"/>
      <c r="H16" s="39">
        <f t="shared" si="1"/>
        <v>0</v>
      </c>
      <c r="I16" s="39">
        <f t="shared" si="2"/>
        <v>0</v>
      </c>
      <c r="J16" s="36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</row>
    <row r="17" spans="1:190" s="11" customFormat="1" ht="87.75" customHeight="1">
      <c r="A17" s="14">
        <v>9</v>
      </c>
      <c r="B17" s="35" t="s">
        <v>36</v>
      </c>
      <c r="C17" s="14" t="s">
        <v>6</v>
      </c>
      <c r="D17" s="14">
        <v>4</v>
      </c>
      <c r="E17" s="14"/>
      <c r="F17" s="39">
        <f t="shared" si="0"/>
        <v>0</v>
      </c>
      <c r="G17" s="26"/>
      <c r="H17" s="39">
        <f t="shared" si="1"/>
        <v>0</v>
      </c>
      <c r="I17" s="39">
        <f t="shared" si="2"/>
        <v>0</v>
      </c>
      <c r="J17" s="36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</row>
    <row r="18" spans="1:190" s="11" customFormat="1" ht="66" customHeight="1">
      <c r="A18" s="14">
        <v>10</v>
      </c>
      <c r="B18" s="33" t="s">
        <v>18</v>
      </c>
      <c r="C18" s="14" t="s">
        <v>7</v>
      </c>
      <c r="D18" s="14">
        <v>24</v>
      </c>
      <c r="E18" s="14"/>
      <c r="F18" s="39">
        <f t="shared" si="0"/>
        <v>0</v>
      </c>
      <c r="G18" s="26"/>
      <c r="H18" s="39">
        <f t="shared" si="1"/>
        <v>0</v>
      </c>
      <c r="I18" s="39">
        <f t="shared" si="2"/>
        <v>0</v>
      </c>
      <c r="J18" s="2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</row>
    <row r="19" spans="1:190" s="11" customFormat="1" ht="86.25" customHeight="1">
      <c r="A19" s="14">
        <v>11</v>
      </c>
      <c r="B19" s="20" t="s">
        <v>19</v>
      </c>
      <c r="C19" s="14" t="s">
        <v>6</v>
      </c>
      <c r="D19" s="14">
        <v>1</v>
      </c>
      <c r="E19" s="14"/>
      <c r="F19" s="39">
        <f t="shared" si="0"/>
        <v>0</v>
      </c>
      <c r="G19" s="26"/>
      <c r="H19" s="39">
        <f t="shared" si="1"/>
        <v>0</v>
      </c>
      <c r="I19" s="39">
        <f t="shared" si="2"/>
        <v>0</v>
      </c>
      <c r="J19" s="2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</row>
    <row r="20" spans="1:190" s="11" customFormat="1" ht="90">
      <c r="A20" s="14">
        <v>12</v>
      </c>
      <c r="B20" s="19" t="s">
        <v>20</v>
      </c>
      <c r="C20" s="14" t="s">
        <v>8</v>
      </c>
      <c r="D20" s="14">
        <v>3</v>
      </c>
      <c r="E20" s="15"/>
      <c r="F20" s="39">
        <f t="shared" si="0"/>
        <v>0</v>
      </c>
      <c r="G20" s="17"/>
      <c r="H20" s="39">
        <f t="shared" si="1"/>
        <v>0</v>
      </c>
      <c r="I20" s="39">
        <f t="shared" si="2"/>
        <v>0</v>
      </c>
      <c r="J20" s="3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</row>
    <row r="21" spans="1:190" s="11" customFormat="1" ht="51" customHeight="1">
      <c r="A21" s="14">
        <v>13</v>
      </c>
      <c r="B21" s="21" t="s">
        <v>21</v>
      </c>
      <c r="C21" s="14" t="s">
        <v>7</v>
      </c>
      <c r="D21" s="14">
        <v>5</v>
      </c>
      <c r="E21" s="15"/>
      <c r="F21" s="39">
        <f t="shared" si="0"/>
        <v>0</v>
      </c>
      <c r="G21" s="17"/>
      <c r="H21" s="39">
        <f t="shared" si="1"/>
        <v>0</v>
      </c>
      <c r="I21" s="39">
        <f t="shared" si="2"/>
        <v>0</v>
      </c>
      <c r="J21" s="3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</row>
    <row r="22" spans="1:190" s="11" customFormat="1" ht="76.5" customHeight="1">
      <c r="A22" s="14">
        <v>14</v>
      </c>
      <c r="B22" s="21" t="s">
        <v>22</v>
      </c>
      <c r="C22" s="14" t="s">
        <v>7</v>
      </c>
      <c r="D22" s="14">
        <v>13</v>
      </c>
      <c r="E22" s="15"/>
      <c r="F22" s="39">
        <f t="shared" si="0"/>
        <v>0</v>
      </c>
      <c r="G22" s="17"/>
      <c r="H22" s="39">
        <f t="shared" si="1"/>
        <v>0</v>
      </c>
      <c r="I22" s="39">
        <f t="shared" si="2"/>
        <v>0</v>
      </c>
      <c r="J22" s="38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</row>
    <row r="23" spans="1:190" s="11" customFormat="1" ht="76.5" customHeight="1">
      <c r="A23" s="14">
        <v>15</v>
      </c>
      <c r="B23" s="21" t="s">
        <v>23</v>
      </c>
      <c r="C23" s="14" t="s">
        <v>7</v>
      </c>
      <c r="D23" s="14">
        <v>1</v>
      </c>
      <c r="E23" s="15"/>
      <c r="F23" s="39">
        <f t="shared" si="0"/>
        <v>0</v>
      </c>
      <c r="G23" s="17"/>
      <c r="H23" s="39">
        <f t="shared" si="1"/>
        <v>0</v>
      </c>
      <c r="I23" s="39">
        <f t="shared" si="2"/>
        <v>0</v>
      </c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</row>
    <row r="24" spans="1:190" s="11" customFormat="1" ht="56.25">
      <c r="A24" s="14">
        <v>16</v>
      </c>
      <c r="B24" s="22" t="s">
        <v>24</v>
      </c>
      <c r="C24" s="14" t="s">
        <v>7</v>
      </c>
      <c r="D24" s="14">
        <v>1</v>
      </c>
      <c r="E24" s="15"/>
      <c r="F24" s="39">
        <f t="shared" si="0"/>
        <v>0</v>
      </c>
      <c r="G24" s="17"/>
      <c r="H24" s="39">
        <f t="shared" si="1"/>
        <v>0</v>
      </c>
      <c r="I24" s="39">
        <f t="shared" si="2"/>
        <v>0</v>
      </c>
      <c r="J24" s="2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</row>
    <row r="25" spans="1:190" s="11" customFormat="1" ht="60.75" customHeight="1">
      <c r="A25" s="14">
        <v>17</v>
      </c>
      <c r="B25" s="22" t="s">
        <v>28</v>
      </c>
      <c r="C25" s="14" t="s">
        <v>6</v>
      </c>
      <c r="D25" s="14">
        <v>18</v>
      </c>
      <c r="E25" s="15"/>
      <c r="F25" s="39">
        <f t="shared" si="0"/>
        <v>0</v>
      </c>
      <c r="G25" s="17"/>
      <c r="H25" s="39">
        <f t="shared" si="1"/>
        <v>0</v>
      </c>
      <c r="I25" s="39">
        <f t="shared" si="2"/>
        <v>0</v>
      </c>
      <c r="J25" s="2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</row>
    <row r="26" spans="1:190" s="11" customFormat="1" ht="51.75" customHeight="1">
      <c r="A26" s="14">
        <v>18</v>
      </c>
      <c r="B26" s="22" t="s">
        <v>25</v>
      </c>
      <c r="C26" s="14" t="s">
        <v>6</v>
      </c>
      <c r="D26" s="14">
        <v>6</v>
      </c>
      <c r="E26" s="15"/>
      <c r="F26" s="39">
        <f t="shared" si="0"/>
        <v>0</v>
      </c>
      <c r="G26" s="17"/>
      <c r="H26" s="39">
        <f t="shared" si="1"/>
        <v>0</v>
      </c>
      <c r="I26" s="39">
        <f t="shared" si="2"/>
        <v>0</v>
      </c>
      <c r="J26" s="2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</row>
    <row r="27" spans="1:190" s="11" customFormat="1" ht="24" customHeight="1">
      <c r="A27" s="16"/>
      <c r="B27" s="56" t="s">
        <v>26</v>
      </c>
      <c r="C27" s="57"/>
      <c r="D27" s="57"/>
      <c r="E27" s="57"/>
      <c r="F27" s="45">
        <f>SUM(F9:F26)</f>
        <v>0</v>
      </c>
      <c r="G27" s="44"/>
      <c r="H27" s="45">
        <f>SUM(H9:H26)</f>
        <v>0</v>
      </c>
      <c r="I27" s="45">
        <f>SUM(I9:I26)</f>
        <v>0</v>
      </c>
      <c r="J27" s="46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</row>
    <row r="28" spans="1:190" s="11" customFormat="1" ht="24" customHeight="1">
      <c r="A28" s="58" t="s">
        <v>39</v>
      </c>
      <c r="B28" s="59"/>
      <c r="C28" s="59"/>
      <c r="D28" s="59"/>
      <c r="E28" s="59"/>
      <c r="F28" s="60"/>
      <c r="G28" s="60"/>
      <c r="H28" s="60"/>
      <c r="I28" s="60"/>
      <c r="J28" s="6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</row>
    <row r="29" spans="1:190" s="11" customFormat="1" ht="24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</row>
    <row r="30" spans="1:190">
      <c r="A30" s="5"/>
      <c r="B30" s="23"/>
      <c r="C30" s="5"/>
      <c r="D30" s="5"/>
      <c r="E30" s="6"/>
      <c r="F30" s="40"/>
      <c r="G30" s="9"/>
      <c r="H30" s="40"/>
      <c r="I30" s="40"/>
      <c r="J30" s="6"/>
    </row>
    <row r="31" spans="1:190" ht="15">
      <c r="A31" s="47" t="s">
        <v>37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90" ht="31.5" customHeight="1">
      <c r="A32" s="2"/>
      <c r="B32" s="24"/>
      <c r="C32" s="3"/>
      <c r="D32" s="3"/>
      <c r="E32" s="7"/>
      <c r="F32" s="7"/>
      <c r="G32" s="48" t="s">
        <v>27</v>
      </c>
      <c r="H32" s="48"/>
      <c r="I32" s="48"/>
      <c r="J32" s="48"/>
    </row>
  </sheetData>
  <mergeCells count="11">
    <mergeCell ref="A31:J31"/>
    <mergeCell ref="G32:J32"/>
    <mergeCell ref="A1:J1"/>
    <mergeCell ref="A2:J2"/>
    <mergeCell ref="A3:J3"/>
    <mergeCell ref="A4:J4"/>
    <mergeCell ref="A5:J5"/>
    <mergeCell ref="A6:J6"/>
    <mergeCell ref="A7:J7"/>
    <mergeCell ref="B27:E27"/>
    <mergeCell ref="A28:J28"/>
  </mergeCells>
  <pageMargins left="0.25" right="0.25" top="0.75" bottom="0.75" header="0.3" footer="0.3"/>
  <pageSetup paperSize="9" scale="66" orientation="landscape" r:id="rId1"/>
  <rowBreaks count="2" manualBreakCount="2">
    <brk id="11" max="9" man="1"/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Dostawa środków dezynfekcyjych</vt:lpstr>
      <vt:lpstr>'Dostawa środków dezynfekcyjych'!Obszar_wydruku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cp:lastPrinted>2022-12-07T09:11:12Z</cp:lastPrinted>
  <dcterms:created xsi:type="dcterms:W3CDTF">2022-01-27T10:47:16Z</dcterms:created>
  <dcterms:modified xsi:type="dcterms:W3CDTF">2023-01-26T12:23:15Z</dcterms:modified>
</cp:coreProperties>
</file>