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2" windowWidth="13860" windowHeight="8460"/>
  </bookViews>
  <sheets>
    <sheet name="zadanie 1" sheetId="3" r:id="rId1"/>
    <sheet name="zadanie2" sheetId="4" r:id="rId2"/>
    <sheet name="zadanie 3" sheetId="5" r:id="rId3"/>
    <sheet name="zadanie 4" sheetId="6" r:id="rId4"/>
    <sheet name="zadanie 5" sheetId="10" r:id="rId5"/>
  </sheets>
  <definedNames>
    <definedName name="_xlnm.Print_Area" localSheetId="0">'zadanie 1'!$A$1:$J$120</definedName>
    <definedName name="_xlnm.Print_Area" localSheetId="2">'zadanie 3'!$A$1:$J$30</definedName>
    <definedName name="_xlnm.Print_Area" localSheetId="1">zadanie2!$A$1:$J$26</definedName>
  </definedNames>
  <calcPr calcId="144525"/>
</workbook>
</file>

<file path=xl/calcChain.xml><?xml version="1.0" encoding="utf-8"?>
<calcChain xmlns="http://schemas.openxmlformats.org/spreadsheetml/2006/main">
  <c r="J109" i="3" l="1"/>
  <c r="I109" i="3"/>
  <c r="G109" i="3"/>
  <c r="J104" i="3"/>
  <c r="J108" i="3"/>
  <c r="I104" i="3"/>
  <c r="I105" i="3"/>
  <c r="I108" i="3"/>
  <c r="G104" i="3"/>
  <c r="G105" i="3"/>
  <c r="J105" i="3" s="1"/>
  <c r="G106" i="3"/>
  <c r="I106" i="3" s="1"/>
  <c r="G107" i="3"/>
  <c r="I107" i="3" s="1"/>
  <c r="G108" i="3"/>
  <c r="J100" i="3"/>
  <c r="J102" i="3"/>
  <c r="J103" i="3"/>
  <c r="I99" i="3"/>
  <c r="I100" i="3"/>
  <c r="I101" i="3"/>
  <c r="I102" i="3"/>
  <c r="I103" i="3"/>
  <c r="G99" i="3"/>
  <c r="J99" i="3" s="1"/>
  <c r="G100" i="3"/>
  <c r="G101" i="3"/>
  <c r="J101" i="3" s="1"/>
  <c r="G102" i="3"/>
  <c r="G103" i="3"/>
  <c r="J107" i="3" l="1"/>
  <c r="J106" i="3"/>
  <c r="I7" i="3"/>
  <c r="J97" i="3" l="1"/>
  <c r="J98" i="3"/>
  <c r="I96" i="3"/>
  <c r="J96" i="3" s="1"/>
  <c r="I97" i="3"/>
  <c r="I98" i="3"/>
  <c r="G97" i="3"/>
  <c r="G98" i="3"/>
  <c r="J87" i="3"/>
  <c r="J88" i="3"/>
  <c r="J89" i="3"/>
  <c r="J90" i="3"/>
  <c r="J91" i="3"/>
  <c r="J92" i="3"/>
  <c r="J93" i="3"/>
  <c r="J94" i="3"/>
  <c r="J95" i="3"/>
  <c r="I87" i="3"/>
  <c r="I88" i="3"/>
  <c r="I89" i="3"/>
  <c r="I90" i="3"/>
  <c r="I91" i="3"/>
  <c r="I92" i="3"/>
  <c r="I93" i="3"/>
  <c r="I94" i="3"/>
  <c r="I95" i="3"/>
  <c r="G88" i="3"/>
  <c r="G89" i="3"/>
  <c r="G90" i="3"/>
  <c r="G91" i="3"/>
  <c r="G92" i="3"/>
  <c r="G93" i="3"/>
  <c r="G94" i="3"/>
  <c r="G95" i="3"/>
  <c r="G96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J62" i="3"/>
  <c r="J63" i="3"/>
  <c r="I62" i="3"/>
  <c r="I63" i="3"/>
  <c r="G62" i="3"/>
  <c r="G63" i="3"/>
  <c r="G64" i="3"/>
  <c r="I64" i="3" s="1"/>
  <c r="J64" i="3" s="1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45" i="3"/>
  <c r="G44" i="3"/>
  <c r="G43" i="3"/>
  <c r="I43" i="3" s="1"/>
  <c r="I45" i="3" l="1"/>
  <c r="I44" i="3"/>
  <c r="I29" i="3"/>
  <c r="J29" i="3" s="1"/>
  <c r="G29" i="3"/>
  <c r="G8" i="10"/>
  <c r="G19" i="3"/>
  <c r="G35" i="3"/>
  <c r="G11" i="3"/>
  <c r="G23" i="3"/>
  <c r="G24" i="3"/>
  <c r="G25" i="3"/>
  <c r="G26" i="3"/>
  <c r="G27" i="3"/>
  <c r="G28" i="3"/>
  <c r="G30" i="3"/>
  <c r="G31" i="3"/>
  <c r="I31" i="3" s="1"/>
  <c r="G6" i="5"/>
  <c r="G23" i="5" s="1"/>
  <c r="G7" i="10"/>
  <c r="G6" i="10"/>
  <c r="G8" i="6"/>
  <c r="I8" i="6" s="1"/>
  <c r="G7" i="6"/>
  <c r="I7" i="6" s="1"/>
  <c r="G6" i="6"/>
  <c r="G22" i="5"/>
  <c r="I22" i="5" s="1"/>
  <c r="G21" i="5"/>
  <c r="G20" i="5"/>
  <c r="I20" i="5" s="1"/>
  <c r="G19" i="5"/>
  <c r="G18" i="5"/>
  <c r="I18" i="5" s="1"/>
  <c r="G17" i="5"/>
  <c r="I16" i="5"/>
  <c r="G16" i="5"/>
  <c r="G15" i="5"/>
  <c r="G14" i="5"/>
  <c r="I14" i="5" s="1"/>
  <c r="G13" i="5"/>
  <c r="G12" i="5"/>
  <c r="I12" i="5" s="1"/>
  <c r="G11" i="5"/>
  <c r="I10" i="5"/>
  <c r="G10" i="5"/>
  <c r="G9" i="5"/>
  <c r="G8" i="5"/>
  <c r="I8" i="5" s="1"/>
  <c r="G7" i="5"/>
  <c r="G14" i="4"/>
  <c r="G13" i="4"/>
  <c r="I13" i="4" s="1"/>
  <c r="J13" i="4" s="1"/>
  <c r="G12" i="4"/>
  <c r="I12" i="4" s="1"/>
  <c r="G11" i="4"/>
  <c r="I11" i="4" s="1"/>
  <c r="G10" i="4"/>
  <c r="G9" i="4"/>
  <c r="I9" i="4" s="1"/>
  <c r="J9" i="4" s="1"/>
  <c r="G8" i="4"/>
  <c r="I8" i="4" s="1"/>
  <c r="G7" i="4"/>
  <c r="I7" i="4" s="1"/>
  <c r="G6" i="4"/>
  <c r="J7" i="10" l="1"/>
  <c r="G15" i="4"/>
  <c r="J18" i="5"/>
  <c r="J10" i="5"/>
  <c r="I7" i="10"/>
  <c r="J14" i="5"/>
  <c r="J22" i="5"/>
  <c r="J8" i="5"/>
  <c r="J16" i="5"/>
  <c r="I6" i="5"/>
  <c r="J12" i="5"/>
  <c r="J20" i="5"/>
  <c r="J8" i="6"/>
  <c r="J7" i="6"/>
  <c r="I19" i="3"/>
  <c r="J19" i="3" s="1"/>
  <c r="I35" i="3"/>
  <c r="J35" i="3" s="1"/>
  <c r="I11" i="3"/>
  <c r="J11" i="3" s="1"/>
  <c r="J31" i="3"/>
  <c r="I27" i="3"/>
  <c r="J27" i="3" s="1"/>
  <c r="I23" i="3"/>
  <c r="J23" i="3" s="1"/>
  <c r="I26" i="3"/>
  <c r="J26" i="3" s="1"/>
  <c r="I28" i="3"/>
  <c r="J28" i="3" s="1"/>
  <c r="I24" i="3"/>
  <c r="J24" i="3" s="1"/>
  <c r="I30" i="3"/>
  <c r="J30" i="3" s="1"/>
  <c r="I25" i="3"/>
  <c r="J25" i="3" s="1"/>
  <c r="J8" i="4"/>
  <c r="J12" i="4"/>
  <c r="I6" i="4"/>
  <c r="J7" i="4"/>
  <c r="I10" i="4"/>
  <c r="J10" i="4" s="1"/>
  <c r="J11" i="4"/>
  <c r="I14" i="4"/>
  <c r="J14" i="4" s="1"/>
  <c r="I9" i="5"/>
  <c r="J9" i="5" s="1"/>
  <c r="I11" i="5"/>
  <c r="J11" i="5" s="1"/>
  <c r="I13" i="5"/>
  <c r="J13" i="5" s="1"/>
  <c r="I15" i="5"/>
  <c r="J15" i="5" s="1"/>
  <c r="I17" i="5"/>
  <c r="J17" i="5" s="1"/>
  <c r="I19" i="5"/>
  <c r="J19" i="5" s="1"/>
  <c r="I21" i="5"/>
  <c r="J21" i="5" s="1"/>
  <c r="I6" i="6"/>
  <c r="I9" i="6" s="1"/>
  <c r="G9" i="6"/>
  <c r="G42" i="3"/>
  <c r="G41" i="3"/>
  <c r="G40" i="3"/>
  <c r="G39" i="3"/>
  <c r="G38" i="3"/>
  <c r="G37" i="3"/>
  <c r="G36" i="3"/>
  <c r="G34" i="3"/>
  <c r="G33" i="3"/>
  <c r="G32" i="3"/>
  <c r="I32" i="3" s="1"/>
  <c r="G22" i="3"/>
  <c r="G21" i="3"/>
  <c r="G20" i="3"/>
  <c r="G18" i="3"/>
  <c r="G17" i="3"/>
  <c r="G16" i="3"/>
  <c r="G15" i="3"/>
  <c r="I15" i="3" s="1"/>
  <c r="J15" i="3" s="1"/>
  <c r="G14" i="3"/>
  <c r="G13" i="3"/>
  <c r="G12" i="3"/>
  <c r="G10" i="3"/>
  <c r="G9" i="3"/>
  <c r="I9" i="3" s="1"/>
  <c r="G8" i="3"/>
  <c r="I8" i="3" s="1"/>
  <c r="G7" i="3"/>
  <c r="J6" i="4" l="1"/>
  <c r="J15" i="4" s="1"/>
  <c r="I15" i="4"/>
  <c r="J6" i="5"/>
  <c r="I42" i="3"/>
  <c r="J8" i="3"/>
  <c r="J32" i="3"/>
  <c r="J9" i="3"/>
  <c r="J6" i="6"/>
  <c r="J9" i="6" s="1"/>
  <c r="J42" i="3" l="1"/>
  <c r="I7" i="5" l="1"/>
  <c r="I23" i="5" s="1"/>
  <c r="I17" i="3"/>
  <c r="J17" i="3" s="1"/>
  <c r="I18" i="3"/>
  <c r="J18" i="3" s="1"/>
  <c r="I21" i="3"/>
  <c r="J21" i="3" s="1"/>
  <c r="I39" i="3"/>
  <c r="J39" i="3" s="1"/>
  <c r="I14" i="3"/>
  <c r="J14" i="3" s="1"/>
  <c r="I37" i="3"/>
  <c r="J37" i="3" s="1"/>
  <c r="I20" i="3"/>
  <c r="J20" i="3" s="1"/>
  <c r="I33" i="3"/>
  <c r="J33" i="3" s="1"/>
  <c r="I34" i="3"/>
  <c r="J34" i="3" s="1"/>
  <c r="I22" i="3"/>
  <c r="J22" i="3" s="1"/>
  <c r="I38" i="3"/>
  <c r="J38" i="3" s="1"/>
  <c r="I13" i="3"/>
  <c r="J13" i="3" s="1"/>
  <c r="I40" i="3"/>
  <c r="J40" i="3" s="1"/>
  <c r="I10" i="3"/>
  <c r="J10" i="3" s="1"/>
  <c r="I16" i="3"/>
  <c r="J16" i="3" s="1"/>
  <c r="I36" i="3"/>
  <c r="J36" i="3" s="1"/>
  <c r="I41" i="3"/>
  <c r="J41" i="3" s="1"/>
  <c r="I12" i="3"/>
  <c r="J12" i="3" s="1"/>
  <c r="J7" i="5" l="1"/>
  <c r="J23" i="5" s="1"/>
  <c r="J7" i="3"/>
  <c r="I6" i="10"/>
  <c r="J6" i="10"/>
  <c r="I8" i="10"/>
  <c r="J8" i="10" l="1"/>
</calcChain>
</file>

<file path=xl/sharedStrings.xml><?xml version="1.0" encoding="utf-8"?>
<sst xmlns="http://schemas.openxmlformats.org/spreadsheetml/2006/main" count="484" uniqueCount="178">
  <si>
    <t>Lp.</t>
  </si>
  <si>
    <t>Nazwa urządzenia</t>
  </si>
  <si>
    <t>Oddział</t>
  </si>
  <si>
    <t>J.m.</t>
  </si>
  <si>
    <t>Ilość</t>
  </si>
  <si>
    <t>Oddział I</t>
  </si>
  <si>
    <t>Szt.</t>
  </si>
  <si>
    <t xml:space="preserve">Szt. </t>
  </si>
  <si>
    <t xml:space="preserve">      Wartość przeglądów razem PLN</t>
  </si>
  <si>
    <t>Laboratorium</t>
  </si>
  <si>
    <t>Mikroskop Biolar B nr 10083</t>
  </si>
  <si>
    <t>Mikroskop Biolar B nr 30126</t>
  </si>
  <si>
    <t>Wartość przeglądów razem PLN</t>
  </si>
  <si>
    <t>Kolposkop AC 3500 nr AM10194</t>
  </si>
  <si>
    <t>Poradnia ginekologiczna</t>
  </si>
  <si>
    <t>Lampa bezcieniowa BH 132 030240</t>
  </si>
  <si>
    <t>Pojemnik do transportu krwi EP00505</t>
  </si>
  <si>
    <t xml:space="preserve">Wartość netto </t>
  </si>
  <si>
    <t>Stawka VAT</t>
  </si>
  <si>
    <t>Kwota VAT</t>
  </si>
  <si>
    <t xml:space="preserve">Wartość brutto </t>
  </si>
  <si>
    <t>Cena jedn. netto</t>
  </si>
  <si>
    <t xml:space="preserve">………………………………….. </t>
  </si>
  <si>
    <t xml:space="preserve">(data, miejscowość)                                              </t>
  </si>
  <si>
    <t>Wartość netto</t>
  </si>
  <si>
    <t>Wartość brutto</t>
  </si>
  <si>
    <t>Spektrofotometr Epoll 20 Nr 6985/96</t>
  </si>
  <si>
    <t>Lampa bakteriobójcza NBV 30 P nr 2242/03</t>
  </si>
  <si>
    <t>Chłodziarka sprężarkowa z zamrażalnikiem MPM-47-CJ-066 nr 7015100479</t>
  </si>
  <si>
    <t>Pieczątka i podpis Wykonawcy</t>
  </si>
  <si>
    <t xml:space="preserve">Pieczątka i podpis Wykonawcy
</t>
  </si>
  <si>
    <t>FORMULARZ CENOWY
Wykonanie przeglądów sprzętu medycznego - Zadanie nr 1</t>
  </si>
  <si>
    <t>FORMULARZ CENOWY
Wykonanie przeglądów sprzętu medycznego - Zadanie nr 3</t>
  </si>
  <si>
    <t xml:space="preserve">                                                                                                                             ST/DZP-P/02/2024- Załącznik nr 3</t>
  </si>
  <si>
    <t>FORMULARZ CENOWY
Wykonanie przeglądów sprzętu medycznego - Zadanie nr 4</t>
  </si>
  <si>
    <r>
      <rPr>
        <b/>
        <sz val="11"/>
        <color theme="1"/>
        <rFont val="Arial"/>
        <family val="2"/>
        <charset val="238"/>
      </rPr>
      <t xml:space="preserve">Zamawiający:
</t>
    </r>
    <r>
      <rPr>
        <sz val="11"/>
        <color theme="1"/>
        <rFont val="Arial"/>
        <family val="2"/>
        <charset val="238"/>
      </rPr>
      <t>Szpital Chorób Płuc i Opieka Długoterminowa im. św. Jana Pawła  II w Górnie, 
36-051 Górno, ul. Rzeszowska 5</t>
    </r>
  </si>
  <si>
    <t xml:space="preserve">                                                                                                                                                                                ST/DZP-P/04/2025 - Załącznik nr 2                                                                                   </t>
  </si>
  <si>
    <t>Zespół Wyjazdowej Opieki Paliatywnej</t>
  </si>
  <si>
    <t>Zespół opieki Paliatywnej</t>
  </si>
  <si>
    <t xml:space="preserve">Pulsoksymetr 02-EASY                      SN: 052485                    </t>
  </si>
  <si>
    <t>Pulsoksymetr                                     SN:09AJ077304</t>
  </si>
  <si>
    <t>Pompa infuzyjna DUET  20/50   12665</t>
  </si>
  <si>
    <t>Pompa infuzyjna                           4011</t>
  </si>
  <si>
    <t>Pompa infuzyjna                         4016</t>
  </si>
  <si>
    <t>Aparat do pomiaru funkcji życiowych                                         SN:201707235</t>
  </si>
  <si>
    <t>Koncentrator tlenu                        SN: 2064300</t>
  </si>
  <si>
    <t>Koncentrator tlenu                     SN: 2055233</t>
  </si>
  <si>
    <t>Koncentrator tlenu                         SN:10JSZ460310</t>
  </si>
  <si>
    <t>Koncentrator tlenu                         SN:08HSZ460623</t>
  </si>
  <si>
    <t>Koncentrator tlenu                         SN:10JSZ460170</t>
  </si>
  <si>
    <t>Koncentrator tlenu                         RO78196KS</t>
  </si>
  <si>
    <t>Koncentrator tlenu                         RO78192KS</t>
  </si>
  <si>
    <t>Koncentrator tlenu                           5169859</t>
  </si>
  <si>
    <t>Koncentrator tlenu                          5157110</t>
  </si>
  <si>
    <t>Koncentrator tlenu                     08HSZ460379</t>
  </si>
  <si>
    <t>OgiCHP</t>
  </si>
  <si>
    <t>Koncentrator tlenu                     08HSZ460273</t>
  </si>
  <si>
    <t>Koncentrator tlenu                       XAQ00A858675</t>
  </si>
  <si>
    <t>Koncentrator tlenu                           08HSZ460382</t>
  </si>
  <si>
    <t>Koncentrator tlenu                     2063930</t>
  </si>
  <si>
    <t>Koncentrator tlenu                         2063931</t>
  </si>
  <si>
    <t>Koncentrator tlenu                       2064894</t>
  </si>
  <si>
    <t>Koncentrator tlenu                       2064391</t>
  </si>
  <si>
    <t>Koncentrator tlenu                       2064888</t>
  </si>
  <si>
    <t>Koncentrator tlenu                       2064686</t>
  </si>
  <si>
    <t>Koncentrator tlenu                       2055615</t>
  </si>
  <si>
    <t>Pompa strzykawkowa                  71201129364</t>
  </si>
  <si>
    <t>Pompa strzykawkowa                  71201129416</t>
  </si>
  <si>
    <t>Pompa strzykawkowa                  71201129398</t>
  </si>
  <si>
    <t>Pompa strzykawkowa                  71201129314</t>
  </si>
  <si>
    <t>Pompa strzykawkowa                  71201129328</t>
  </si>
  <si>
    <t>Pompa strzykawkowa                  71201129366</t>
  </si>
  <si>
    <t>Pompa strzykawkowa                  71201129354</t>
  </si>
  <si>
    <t>Pompa strzykawkowa                  71201129339</t>
  </si>
  <si>
    <t>Pompa strzykawkowa                  71201129353</t>
  </si>
  <si>
    <t>Kardiomonitor+wyposażenie         KQ-77005251</t>
  </si>
  <si>
    <t>Kardiomonitor                                SMSNE1710</t>
  </si>
  <si>
    <t>Kardiomonitor                                   QO71E011010</t>
  </si>
  <si>
    <t>Kardiomonitor                                   CLDE009</t>
  </si>
  <si>
    <t>Kardiomonitor                                   CLDE008</t>
  </si>
  <si>
    <t>Kardiomonitor                                   CLDE010</t>
  </si>
  <si>
    <t>Kardiomonitor                                   CLDE006</t>
  </si>
  <si>
    <t>Termometr kontrolny                      LT-102</t>
  </si>
  <si>
    <t>Aparat EKG                                   073TOB002532</t>
  </si>
  <si>
    <t>Spirometr                                        3000035487</t>
  </si>
  <si>
    <t>Aparat do mierzenia ciśnienia       C25967</t>
  </si>
  <si>
    <t>Aparat do mierzenia ciśnienia       C25966</t>
  </si>
  <si>
    <t>Rejestrator holterowski                   SN BI 4A1213429</t>
  </si>
  <si>
    <t>Rejestrator holterowski                   SN BI 4A1213430</t>
  </si>
  <si>
    <t>Pompa żywieniowa+stojak            SN 82577629</t>
  </si>
  <si>
    <t>Lokalizator naczyniowy                   v5s17010670</t>
  </si>
  <si>
    <t>Pulsoksymetr</t>
  </si>
  <si>
    <t>izba przyjęć</t>
  </si>
  <si>
    <t>Pulsoksymetr                              14219020733</t>
  </si>
  <si>
    <t>Pulsoksymetr                              SNJ09B3G5355</t>
  </si>
  <si>
    <t>karetka</t>
  </si>
  <si>
    <t>bronchofiberoskopia</t>
  </si>
  <si>
    <t>Pulsoksymetr                              CR48157505/2015</t>
  </si>
  <si>
    <t>Dezynfekator do basenów i kaczek PO620384</t>
  </si>
  <si>
    <t>Dezynfekator do basenów i kaczek PO620385</t>
  </si>
  <si>
    <t>ZOL10B</t>
  </si>
  <si>
    <t>Pompa insulinowa ACCU-CZEK SN41212706</t>
  </si>
  <si>
    <t>Pompa insulinowa ACCU-CZEK SN41212735</t>
  </si>
  <si>
    <t>Pompa żywieniowa                         SN82577631</t>
  </si>
  <si>
    <t>pompa infuzyjna                              A/4131/01</t>
  </si>
  <si>
    <t>pompa infuzyjna                              A/4124/01</t>
  </si>
  <si>
    <t>pompa infuzyjna                              A/41228/01</t>
  </si>
  <si>
    <t>pompa infuzyjna                              A/41226/01</t>
  </si>
  <si>
    <t>Lokalizator naczyń                          F5S17010694</t>
  </si>
  <si>
    <t>Aparat do mierzenia ciśnienia        201707257</t>
  </si>
  <si>
    <t>Defibrylator                                 46420680</t>
  </si>
  <si>
    <t>Zestaw EKG Biofitbeak             CB2255</t>
  </si>
  <si>
    <t>Koncentrator tlenu                    2055231</t>
  </si>
  <si>
    <t>Koncentrator tlenu                    2055229</t>
  </si>
  <si>
    <t>Koncentrator tlenu                    2063917</t>
  </si>
  <si>
    <t>Koncentrator tlenu                    2064394</t>
  </si>
  <si>
    <t>Koncentrator tlenu                    2055807</t>
  </si>
  <si>
    <t>Koncentrator tlenu                    SN08HSZ460629</t>
  </si>
  <si>
    <t>Koncentrator tlenu                    2063895</t>
  </si>
  <si>
    <t>Koncentrator tlenu                    322876</t>
  </si>
  <si>
    <t>Koncentrator tlenu                    2064301</t>
  </si>
  <si>
    <t>Kardiomonitor                                  GM-69001268</t>
  </si>
  <si>
    <t>ZOL 3</t>
  </si>
  <si>
    <t>Koncentrator tlenu                          SN08HSZ460553</t>
  </si>
  <si>
    <t>Koncentrator tlenu                          SN08HSZ460564</t>
  </si>
  <si>
    <t>Koncentrator tlenu                          V55169019</t>
  </si>
  <si>
    <t>Pompa infuzyjna                           A/4127/01</t>
  </si>
  <si>
    <t>Spot vitalsigins aparat do pomiaru RR, TEMP,SaTURACJI                         SN:201501572</t>
  </si>
  <si>
    <t>Pulsoksymetr ręczny                     838251</t>
  </si>
  <si>
    <t>ZOL 4</t>
  </si>
  <si>
    <t xml:space="preserve">Pompa infuzyjna                          A/4135/01                           </t>
  </si>
  <si>
    <t>Koncentrator tlenu                       2055293</t>
  </si>
  <si>
    <t>Koncentrator tlenu                       2055232</t>
  </si>
  <si>
    <t>Wirówka MPW 380R                           10380R038624</t>
  </si>
  <si>
    <t xml:space="preserve">Wirówka medyczo-laboratoryjna 100 MPW 342   </t>
  </si>
  <si>
    <t xml:space="preserve">Wirówka medyczo-laboratoryjna  MPW 350e  </t>
  </si>
  <si>
    <t>Mikroskop CX31  10083</t>
  </si>
  <si>
    <t>Autoklaw ASV 1115</t>
  </si>
  <si>
    <t>Ścinacz bakteriologiczny 276</t>
  </si>
  <si>
    <t>USG TUS X200                               99D1645913</t>
  </si>
  <si>
    <t>poradnia ginekologiczna</t>
  </si>
  <si>
    <t>pracownia EKG</t>
  </si>
  <si>
    <t>EKG Ascard grey                             5353</t>
  </si>
  <si>
    <t>pracownia fizjoterapii</t>
  </si>
  <si>
    <t>Aparat do elektroterapii                          20729 W/0310</t>
  </si>
  <si>
    <t>Aparat do terapii ultradźwiękami             111 XU 2452 W/0164</t>
  </si>
  <si>
    <t>Aparat do elektroterapii 2090                  W/0145</t>
  </si>
  <si>
    <t>Laser  M 1311706  W/0244</t>
  </si>
  <si>
    <t>Magnetronic    2203  W/0160</t>
  </si>
  <si>
    <t>Aparat do elektroterapii                          16111  N/1193</t>
  </si>
  <si>
    <t>Aparat do krioterapii   881206  W/0309</t>
  </si>
  <si>
    <t>Laser 1022/13  N/0636</t>
  </si>
  <si>
    <t>Aparat do elektroterapii 1022/13                 N/0636</t>
  </si>
  <si>
    <t>Lampa Bioptron  001-0802-2269            W/0327</t>
  </si>
  <si>
    <t>Aparat do masażu uciskowego 108052002 W/0161</t>
  </si>
  <si>
    <t>Lampa Solux LUSP-03/L1AIT E8/00542</t>
  </si>
  <si>
    <t>Aparat do elektroterapii  143  W/0146</t>
  </si>
  <si>
    <t>Wirówka kończyn dolnych H/1301/0147  W/0401</t>
  </si>
  <si>
    <t>Wirówka kończyn górnych H/1304/0148  W/0400</t>
  </si>
  <si>
    <t>Wanna -kąpiel kwasowęglowa 059/16  W/0931</t>
  </si>
  <si>
    <t xml:space="preserve">                                                                                                                                                     ST/DZP-P/04/2025 - Załącznik nr 2                                                                          </t>
  </si>
  <si>
    <t xml:space="preserve">                                                                                                                                 ST/DZP-P/04/2025 - Załącznik nr 2                                                                                  </t>
  </si>
  <si>
    <t xml:space="preserve">                                                                                                               ST/DZP-P/04/2025 - Załącznik nr 2   </t>
  </si>
  <si>
    <t xml:space="preserve">                                                                                                               ST/DZP-P/04/2025 - Załącznik nr 2                                                                      </t>
  </si>
  <si>
    <t>FORMULARZ CENOWY
Wykonanie przeglądów sprzętu medycznego - Zadanie nr 2</t>
  </si>
  <si>
    <t>Łóżka medyczne z wyposażeniem</t>
  </si>
  <si>
    <t>Pompa infuzyjna P600</t>
  </si>
  <si>
    <t>Pompa infuzyjna P500</t>
  </si>
  <si>
    <t>Aparat CRYO 2</t>
  </si>
  <si>
    <t>Aparat do USG Logig E10s</t>
  </si>
  <si>
    <t>EKG Ascard grey                             15270</t>
  </si>
  <si>
    <t>Pracownia EKG</t>
  </si>
  <si>
    <t>Pracownia spiromerii</t>
  </si>
  <si>
    <t>Pracownia bodypletyzmografii</t>
  </si>
  <si>
    <t>Spirometr  lungtest MOBILE                      201700235</t>
  </si>
  <si>
    <t>Spirometr  lungtest Lab BODY                 201900358</t>
  </si>
  <si>
    <t>Spirometr  lungtest Lab DYFUZA                   201900359</t>
  </si>
  <si>
    <t>Spirometr   lungtest  Basic            202400296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</si>
</sst>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zcionka tekstu podstawowego"/>
      <family val="2"/>
      <charset val="238"/>
    </font>
    <font>
      <b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0" xfId="0" applyFont="1"/>
    <xf numFmtId="2" fontId="6" fillId="0" borderId="0" xfId="0" applyNumberFormat="1" applyFont="1" applyBorder="1"/>
    <xf numFmtId="2" fontId="6" fillId="0" borderId="0" xfId="0" applyNumberFormat="1" applyFont="1"/>
    <xf numFmtId="2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vertical="top" wrapText="1"/>
    </xf>
    <xf numFmtId="2" fontId="6" fillId="0" borderId="0" xfId="0" applyNumberFormat="1" applyFont="1" applyAlignment="1"/>
    <xf numFmtId="0" fontId="5" fillId="0" borderId="0" xfId="0" applyFont="1" applyBorder="1" applyAlignment="1">
      <alignment horizontal="right"/>
    </xf>
    <xf numFmtId="2" fontId="6" fillId="0" borderId="0" xfId="0" applyNumberFormat="1" applyFont="1" applyBorder="1" applyAlignment="1">
      <alignment horizontal="center"/>
    </xf>
    <xf numFmtId="0" fontId="0" fillId="4" borderId="0" xfId="0" applyFill="1"/>
    <xf numFmtId="0" fontId="2" fillId="3" borderId="0" xfId="0" applyFont="1" applyFill="1" applyAlignment="1"/>
    <xf numFmtId="0" fontId="2" fillId="3" borderId="1" xfId="0" applyFont="1" applyFill="1" applyBorder="1" applyAlignment="1">
      <alignment horizontal="center" vertical="top" wrapText="1"/>
    </xf>
    <xf numFmtId="0" fontId="2" fillId="4" borderId="0" xfId="0" applyFont="1" applyFill="1"/>
    <xf numFmtId="0" fontId="9" fillId="0" borderId="1" xfId="0" applyFont="1" applyBorder="1" applyAlignment="1">
      <alignment horizontal="center" vertical="top" wrapText="1"/>
    </xf>
    <xf numFmtId="2" fontId="7" fillId="3" borderId="0" xfId="0" applyNumberFormat="1" applyFont="1" applyFill="1" applyAlignment="1">
      <alignment horizontal="center" vertical="center"/>
    </xf>
    <xf numFmtId="2" fontId="0" fillId="0" borderId="0" xfId="0" applyNumberFormat="1"/>
    <xf numFmtId="0" fontId="7" fillId="3" borderId="0" xfId="0" applyNumberFormat="1" applyFont="1" applyFill="1" applyAlignment="1">
      <alignment horizontal="center" vertical="center"/>
    </xf>
    <xf numFmtId="0" fontId="7" fillId="3" borderId="0" xfId="0" applyNumberFormat="1" applyFont="1" applyFill="1" applyAlignment="1">
      <alignment horizontal="center" vertical="center" wrapText="1"/>
    </xf>
    <xf numFmtId="2" fontId="2" fillId="4" borderId="0" xfId="0" applyNumberFormat="1" applyFont="1" applyFill="1"/>
    <xf numFmtId="0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2" fontId="3" fillId="0" borderId="1" xfId="0" applyNumberFormat="1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0" xfId="0" applyNumberFormat="1" applyFont="1"/>
    <xf numFmtId="2" fontId="4" fillId="0" borderId="0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/>
    </xf>
    <xf numFmtId="0" fontId="4" fillId="3" borderId="0" xfId="0" applyNumberFormat="1" applyFont="1" applyFill="1" applyAlignment="1">
      <alignment horizontal="center" vertical="center"/>
    </xf>
    <xf numFmtId="0" fontId="4" fillId="0" borderId="0" xfId="0" applyNumberFormat="1" applyFont="1" applyBorder="1" applyAlignment="1">
      <alignment vertical="top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0" xfId="0" applyFont="1" applyFill="1" applyBorder="1" applyAlignment="1">
      <alignment horizontal="right"/>
    </xf>
    <xf numFmtId="0" fontId="6" fillId="3" borderId="0" xfId="0" applyFont="1" applyFill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2" fillId="5" borderId="0" xfId="0" applyFont="1" applyFill="1"/>
    <xf numFmtId="2" fontId="2" fillId="3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2" fontId="9" fillId="3" borderId="1" xfId="0" applyNumberFormat="1" applyFont="1" applyFill="1" applyBorder="1" applyAlignment="1">
      <alignment horizontal="center" vertical="top" wrapText="1"/>
    </xf>
    <xf numFmtId="0" fontId="2" fillId="3" borderId="0" xfId="0" applyFont="1" applyFill="1"/>
    <xf numFmtId="0" fontId="2" fillId="0" borderId="0" xfId="0" applyFont="1"/>
    <xf numFmtId="2" fontId="2" fillId="0" borderId="0" xfId="0" applyNumberFormat="1" applyFont="1"/>
    <xf numFmtId="0" fontId="2" fillId="0" borderId="0" xfId="0" applyFont="1" applyBorder="1"/>
    <xf numFmtId="2" fontId="2" fillId="0" borderId="0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2" fillId="0" borderId="0" xfId="0" applyFont="1"/>
    <xf numFmtId="2" fontId="2" fillId="0" borderId="0" xfId="0" applyNumberFormat="1" applyFont="1"/>
    <xf numFmtId="10" fontId="6" fillId="0" borderId="0" xfId="0" applyNumberFormat="1" applyFont="1" applyBorder="1"/>
    <xf numFmtId="10" fontId="6" fillId="0" borderId="0" xfId="0" applyNumberFormat="1" applyFont="1"/>
    <xf numFmtId="2" fontId="2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2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0" fontId="4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center" vertical="center"/>
    </xf>
    <xf numFmtId="2" fontId="2" fillId="3" borderId="1" xfId="0" applyNumberFormat="1" applyFont="1" applyFill="1" applyBorder="1" applyAlignment="1">
      <alignment vertical="top" wrapText="1"/>
    </xf>
    <xf numFmtId="0" fontId="0" fillId="3" borderId="0" xfId="0" applyFont="1" applyFill="1"/>
    <xf numFmtId="2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center" wrapText="1"/>
    </xf>
    <xf numFmtId="10" fontId="2" fillId="0" borderId="1" xfId="0" applyNumberFormat="1" applyFont="1" applyBorder="1" applyAlignment="1">
      <alignment vertical="top" wrapText="1"/>
    </xf>
    <xf numFmtId="10" fontId="2" fillId="0" borderId="1" xfId="0" applyNumberFormat="1" applyFont="1" applyBorder="1" applyAlignment="1">
      <alignment horizontal="center" vertical="top" wrapText="1"/>
    </xf>
    <xf numFmtId="10" fontId="4" fillId="3" borderId="0" xfId="0" applyNumberFormat="1" applyFont="1" applyFill="1" applyAlignment="1">
      <alignment horizontal="center" vertical="center"/>
    </xf>
    <xf numFmtId="10" fontId="4" fillId="0" borderId="1" xfId="0" applyNumberFormat="1" applyFont="1" applyBorder="1" applyAlignment="1">
      <alignment horizontal="center" vertical="top" wrapText="1"/>
    </xf>
    <xf numFmtId="10" fontId="4" fillId="0" borderId="0" xfId="0" applyNumberFormat="1" applyFont="1" applyBorder="1" applyAlignment="1">
      <alignment horizontal="center" vertical="top" wrapText="1"/>
    </xf>
    <xf numFmtId="10" fontId="0" fillId="0" borderId="0" xfId="0" applyNumberForma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/>
    </xf>
    <xf numFmtId="2" fontId="2" fillId="3" borderId="0" xfId="0" applyNumberFormat="1" applyFont="1" applyFill="1"/>
    <xf numFmtId="2" fontId="2" fillId="3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/>
    <xf numFmtId="2" fontId="6" fillId="0" borderId="1" xfId="0" applyNumberFormat="1" applyFont="1" applyBorder="1" applyAlignme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wrapText="1"/>
    </xf>
    <xf numFmtId="0" fontId="1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/>
    <xf numFmtId="2" fontId="6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/>
    <xf numFmtId="2" fontId="2" fillId="3" borderId="4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2" fillId="0" borderId="0" xfId="0" applyFont="1" applyBorder="1"/>
    <xf numFmtId="2" fontId="2" fillId="0" borderId="0" xfId="0" applyNumberFormat="1" applyFont="1" applyBorder="1"/>
    <xf numFmtId="0" fontId="1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 vertical="top"/>
    </xf>
    <xf numFmtId="0" fontId="2" fillId="3" borderId="0" xfId="0" applyNumberFormat="1" applyFont="1" applyFill="1" applyAlignment="1">
      <alignment horizontal="center"/>
    </xf>
    <xf numFmtId="2" fontId="2" fillId="3" borderId="0" xfId="0" applyNumberFormat="1" applyFont="1" applyFill="1" applyAlignment="1">
      <alignment horizontal="left" vertical="top" wrapText="1"/>
    </xf>
    <xf numFmtId="2" fontId="8" fillId="3" borderId="0" xfId="0" applyNumberFormat="1" applyFont="1" applyFill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/>
    </xf>
    <xf numFmtId="2" fontId="4" fillId="0" borderId="2" xfId="0" applyNumberFormat="1" applyFont="1" applyBorder="1" applyAlignment="1">
      <alignment horizontal="right" vertical="top" wrapText="1"/>
    </xf>
    <xf numFmtId="2" fontId="4" fillId="0" borderId="5" xfId="0" applyNumberFormat="1" applyFont="1" applyBorder="1" applyAlignment="1">
      <alignment horizontal="right" vertical="top" wrapText="1"/>
    </xf>
    <xf numFmtId="2" fontId="4" fillId="0" borderId="3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right" vertical="top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2" fillId="0" borderId="0" xfId="0" applyFont="1"/>
    <xf numFmtId="2" fontId="2" fillId="0" borderId="0" xfId="0" applyNumberFormat="1" applyFont="1"/>
    <xf numFmtId="0" fontId="2" fillId="0" borderId="0" xfId="0" applyFont="1" applyBorder="1"/>
    <xf numFmtId="2" fontId="2" fillId="0" borderId="0" xfId="0" applyNumberFormat="1" applyFont="1" applyBorder="1"/>
    <xf numFmtId="0" fontId="4" fillId="0" borderId="2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3" borderId="0" xfId="0" applyFont="1" applyFill="1" applyAlignment="1">
      <alignment horizontal="center" wrapText="1"/>
    </xf>
    <xf numFmtId="2" fontId="6" fillId="0" borderId="0" xfId="0" applyNumberFormat="1" applyFont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/>
    <xf numFmtId="0" fontId="2" fillId="3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2" fontId="6" fillId="0" borderId="4" xfId="0" applyNumberFormat="1" applyFont="1" applyBorder="1" applyAlignment="1"/>
    <xf numFmtId="0" fontId="6" fillId="0" borderId="1" xfId="0" applyFont="1" applyBorder="1" applyAlignment="1">
      <alignment vertical="top" wrapText="1"/>
    </xf>
    <xf numFmtId="0" fontId="10" fillId="0" borderId="1" xfId="0" applyFont="1" applyBorder="1"/>
    <xf numFmtId="2" fontId="6" fillId="0" borderId="1" xfId="0" applyNumberFormat="1" applyFont="1" applyBorder="1" applyAlignment="1">
      <alignment vertical="top"/>
    </xf>
    <xf numFmtId="0" fontId="12" fillId="3" borderId="1" xfId="0" applyFont="1" applyFill="1" applyBorder="1"/>
    <xf numFmtId="0" fontId="12" fillId="3" borderId="4" xfId="0" applyFont="1" applyFill="1" applyBorder="1"/>
    <xf numFmtId="0" fontId="2" fillId="3" borderId="4" xfId="0" applyFont="1" applyFill="1" applyBorder="1"/>
    <xf numFmtId="2" fontId="4" fillId="3" borderId="0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2" fontId="5" fillId="0" borderId="6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E41C3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abSelected="1" view="pageBreakPreview" topLeftCell="A102" zoomScaleSheetLayoutView="100" workbookViewId="0">
      <selection activeCell="G119" sqref="G119"/>
    </sheetView>
  </sheetViews>
  <sheetFormatPr defaultColWidth="9" defaultRowHeight="13.8"/>
  <cols>
    <col min="1" max="1" width="4.09765625" style="63" customWidth="1"/>
    <col min="2" max="2" width="25" style="56" customWidth="1"/>
    <col min="3" max="3" width="21.09765625" style="56" customWidth="1"/>
    <col min="4" max="4" width="5.5" style="96" customWidth="1"/>
    <col min="5" max="5" width="5.19921875" style="56" customWidth="1"/>
    <col min="6" max="6" width="9" style="63"/>
    <col min="7" max="7" width="9" style="70"/>
    <col min="8" max="8" width="9" style="64"/>
    <col min="9" max="10" width="9" style="70"/>
    <col min="11" max="16384" width="9" style="63"/>
  </cols>
  <sheetData>
    <row r="1" spans="1:10" s="17" customFormat="1">
      <c r="A1" s="135" t="s">
        <v>36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s="17" customFormat="1" ht="48.75" customHeight="1">
      <c r="A2" s="136" t="s">
        <v>35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s="17" customFormat="1" ht="42" customHeight="1">
      <c r="A3" s="137" t="s">
        <v>31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0" s="17" customFormat="1" ht="19.5" customHeight="1">
      <c r="A4" s="61"/>
      <c r="B4" s="84"/>
      <c r="C4" s="81"/>
      <c r="D4" s="98"/>
      <c r="E4" s="81"/>
      <c r="F4" s="62"/>
      <c r="G4" s="38"/>
      <c r="H4" s="38"/>
      <c r="I4" s="38"/>
      <c r="J4" s="38"/>
    </row>
    <row r="6" spans="1:10" ht="41.4">
      <c r="A6" s="76" t="s">
        <v>0</v>
      </c>
      <c r="B6" s="77" t="s">
        <v>1</v>
      </c>
      <c r="C6" s="77" t="s">
        <v>2</v>
      </c>
      <c r="D6" s="77" t="s">
        <v>3</v>
      </c>
      <c r="E6" s="77" t="s">
        <v>4</v>
      </c>
      <c r="F6" s="76" t="s">
        <v>21</v>
      </c>
      <c r="G6" s="71" t="s">
        <v>24</v>
      </c>
      <c r="H6" s="28" t="s">
        <v>18</v>
      </c>
      <c r="I6" s="71" t="s">
        <v>19</v>
      </c>
      <c r="J6" s="71" t="s">
        <v>20</v>
      </c>
    </row>
    <row r="7" spans="1:10" s="6" customFormat="1" ht="35.4" customHeight="1">
      <c r="A7" s="16">
        <v>1</v>
      </c>
      <c r="B7" s="83" t="s">
        <v>39</v>
      </c>
      <c r="C7" s="102" t="s">
        <v>37</v>
      </c>
      <c r="D7" s="49" t="s">
        <v>6</v>
      </c>
      <c r="E7" s="49">
        <v>1</v>
      </c>
      <c r="F7" s="9"/>
      <c r="G7" s="68">
        <f t="shared" ref="G7:G29" si="0">E7*F7</f>
        <v>0</v>
      </c>
      <c r="H7" s="10"/>
      <c r="I7" s="68">
        <f>ROUND(G7*H7,2)</f>
        <v>0</v>
      </c>
      <c r="J7" s="68">
        <f t="shared" ref="J7:J70" si="1">G7+I7</f>
        <v>0</v>
      </c>
    </row>
    <row r="8" spans="1:10" s="6" customFormat="1" ht="35.25" customHeight="1">
      <c r="A8" s="16">
        <v>2</v>
      </c>
      <c r="B8" s="83" t="s">
        <v>40</v>
      </c>
      <c r="C8" s="102" t="s">
        <v>38</v>
      </c>
      <c r="D8" s="49" t="s">
        <v>6</v>
      </c>
      <c r="E8" s="49">
        <v>1</v>
      </c>
      <c r="F8" s="9"/>
      <c r="G8" s="68">
        <f t="shared" si="0"/>
        <v>0</v>
      </c>
      <c r="H8" s="10"/>
      <c r="I8" s="68">
        <f t="shared" ref="I8:I70" si="2">ROUND(G8*H8,2)</f>
        <v>0</v>
      </c>
      <c r="J8" s="68">
        <f t="shared" si="1"/>
        <v>0</v>
      </c>
    </row>
    <row r="9" spans="1:10" s="6" customFormat="1" ht="34.5" customHeight="1">
      <c r="A9" s="16">
        <v>3</v>
      </c>
      <c r="B9" s="83" t="s">
        <v>41</v>
      </c>
      <c r="C9" s="102" t="s">
        <v>37</v>
      </c>
      <c r="D9" s="49" t="s">
        <v>6</v>
      </c>
      <c r="E9" s="49">
        <v>1</v>
      </c>
      <c r="F9" s="9"/>
      <c r="G9" s="68">
        <f t="shared" si="0"/>
        <v>0</v>
      </c>
      <c r="H9" s="10"/>
      <c r="I9" s="68">
        <f t="shared" si="2"/>
        <v>0</v>
      </c>
      <c r="J9" s="68">
        <f t="shared" si="1"/>
        <v>0</v>
      </c>
    </row>
    <row r="10" spans="1:10" s="6" customFormat="1" ht="36" customHeight="1">
      <c r="A10" s="16">
        <v>4</v>
      </c>
      <c r="B10" s="83" t="s">
        <v>42</v>
      </c>
      <c r="C10" s="102" t="s">
        <v>38</v>
      </c>
      <c r="D10" s="49" t="s">
        <v>6</v>
      </c>
      <c r="E10" s="49">
        <v>1</v>
      </c>
      <c r="F10" s="9"/>
      <c r="G10" s="68">
        <f t="shared" si="0"/>
        <v>0</v>
      </c>
      <c r="H10" s="10"/>
      <c r="I10" s="68">
        <f t="shared" si="2"/>
        <v>0</v>
      </c>
      <c r="J10" s="68">
        <f t="shared" si="1"/>
        <v>0</v>
      </c>
    </row>
    <row r="11" spans="1:10" s="6" customFormat="1" ht="36" customHeight="1">
      <c r="A11" s="16">
        <v>5</v>
      </c>
      <c r="B11" s="83" t="s">
        <v>43</v>
      </c>
      <c r="C11" s="102" t="s">
        <v>38</v>
      </c>
      <c r="D11" s="49" t="s">
        <v>6</v>
      </c>
      <c r="E11" s="49">
        <v>1</v>
      </c>
      <c r="F11" s="9"/>
      <c r="G11" s="68">
        <f t="shared" si="0"/>
        <v>0</v>
      </c>
      <c r="H11" s="10"/>
      <c r="I11" s="68">
        <f t="shared" si="2"/>
        <v>0</v>
      </c>
      <c r="J11" s="68">
        <f t="shared" si="1"/>
        <v>0</v>
      </c>
    </row>
    <row r="12" spans="1:10" ht="41.4">
      <c r="A12" s="16">
        <v>6</v>
      </c>
      <c r="B12" s="53" t="s">
        <v>44</v>
      </c>
      <c r="C12" s="102" t="s">
        <v>38</v>
      </c>
      <c r="D12" s="54" t="s">
        <v>7</v>
      </c>
      <c r="E12" s="54">
        <v>1</v>
      </c>
      <c r="F12" s="31"/>
      <c r="G12" s="67">
        <f t="shared" si="0"/>
        <v>0</v>
      </c>
      <c r="H12" s="31"/>
      <c r="I12" s="67">
        <f t="shared" si="2"/>
        <v>0</v>
      </c>
      <c r="J12" s="67">
        <f t="shared" si="1"/>
        <v>0</v>
      </c>
    </row>
    <row r="13" spans="1:10" ht="37.5" customHeight="1">
      <c r="A13" s="16">
        <v>7</v>
      </c>
      <c r="B13" s="53" t="s">
        <v>45</v>
      </c>
      <c r="C13" s="102" t="s">
        <v>37</v>
      </c>
      <c r="D13" s="54" t="s">
        <v>7</v>
      </c>
      <c r="E13" s="54">
        <v>1</v>
      </c>
      <c r="F13" s="31"/>
      <c r="G13" s="67">
        <f t="shared" si="0"/>
        <v>0</v>
      </c>
      <c r="H13" s="31"/>
      <c r="I13" s="67">
        <f t="shared" si="2"/>
        <v>0</v>
      </c>
      <c r="J13" s="67">
        <f t="shared" si="1"/>
        <v>0</v>
      </c>
    </row>
    <row r="14" spans="1:10" ht="30.75" customHeight="1">
      <c r="A14" s="16">
        <v>8</v>
      </c>
      <c r="B14" s="53" t="s">
        <v>46</v>
      </c>
      <c r="C14" s="102" t="s">
        <v>37</v>
      </c>
      <c r="D14" s="54" t="s">
        <v>6</v>
      </c>
      <c r="E14" s="54">
        <v>1</v>
      </c>
      <c r="F14" s="31"/>
      <c r="G14" s="67">
        <f t="shared" si="0"/>
        <v>0</v>
      </c>
      <c r="H14" s="31"/>
      <c r="I14" s="67">
        <f t="shared" si="2"/>
        <v>0</v>
      </c>
      <c r="J14" s="67">
        <f t="shared" si="1"/>
        <v>0</v>
      </c>
    </row>
    <row r="15" spans="1:10" ht="36" customHeight="1">
      <c r="A15" s="16">
        <v>9</v>
      </c>
      <c r="B15" s="53" t="s">
        <v>47</v>
      </c>
      <c r="C15" s="102" t="s">
        <v>38</v>
      </c>
      <c r="D15" s="54" t="s">
        <v>7</v>
      </c>
      <c r="E15" s="54">
        <v>1</v>
      </c>
      <c r="F15" s="31"/>
      <c r="G15" s="67">
        <f t="shared" si="0"/>
        <v>0</v>
      </c>
      <c r="H15" s="31"/>
      <c r="I15" s="67">
        <f t="shared" si="2"/>
        <v>0</v>
      </c>
      <c r="J15" s="67">
        <f t="shared" si="1"/>
        <v>0</v>
      </c>
    </row>
    <row r="16" spans="1:10" ht="27.6">
      <c r="A16" s="16">
        <v>10</v>
      </c>
      <c r="B16" s="53" t="s">
        <v>48</v>
      </c>
      <c r="C16" s="102" t="s">
        <v>38</v>
      </c>
      <c r="D16" s="54" t="s">
        <v>7</v>
      </c>
      <c r="E16" s="54">
        <v>1</v>
      </c>
      <c r="F16" s="31"/>
      <c r="G16" s="67">
        <f t="shared" si="0"/>
        <v>0</v>
      </c>
      <c r="H16" s="31"/>
      <c r="I16" s="67">
        <f t="shared" si="2"/>
        <v>0</v>
      </c>
      <c r="J16" s="67">
        <f t="shared" si="1"/>
        <v>0</v>
      </c>
    </row>
    <row r="17" spans="1:10" ht="27.6">
      <c r="A17" s="16">
        <v>11</v>
      </c>
      <c r="B17" s="53" t="s">
        <v>49</v>
      </c>
      <c r="C17" s="102" t="s">
        <v>38</v>
      </c>
      <c r="D17" s="54" t="s">
        <v>7</v>
      </c>
      <c r="E17" s="54">
        <v>1</v>
      </c>
      <c r="F17" s="31"/>
      <c r="G17" s="67">
        <f t="shared" si="0"/>
        <v>0</v>
      </c>
      <c r="H17" s="33"/>
      <c r="I17" s="67">
        <f t="shared" si="2"/>
        <v>0</v>
      </c>
      <c r="J17" s="67">
        <f t="shared" si="1"/>
        <v>0</v>
      </c>
    </row>
    <row r="18" spans="1:10" ht="27.6">
      <c r="A18" s="16">
        <v>12</v>
      </c>
      <c r="B18" s="53" t="s">
        <v>50</v>
      </c>
      <c r="C18" s="102" t="s">
        <v>38</v>
      </c>
      <c r="D18" s="54" t="s">
        <v>6</v>
      </c>
      <c r="E18" s="54">
        <v>1</v>
      </c>
      <c r="F18" s="31"/>
      <c r="G18" s="67">
        <f t="shared" si="0"/>
        <v>0</v>
      </c>
      <c r="H18" s="33"/>
      <c r="I18" s="67">
        <f t="shared" si="2"/>
        <v>0</v>
      </c>
      <c r="J18" s="67">
        <f t="shared" si="1"/>
        <v>0</v>
      </c>
    </row>
    <row r="19" spans="1:10" s="56" customFormat="1" ht="27.6">
      <c r="A19" s="16">
        <v>13</v>
      </c>
      <c r="B19" s="53" t="s">
        <v>51</v>
      </c>
      <c r="C19" s="102" t="s">
        <v>38</v>
      </c>
      <c r="D19" s="54" t="s">
        <v>6</v>
      </c>
      <c r="E19" s="54">
        <v>1</v>
      </c>
      <c r="F19" s="55"/>
      <c r="G19" s="41">
        <f t="shared" si="0"/>
        <v>0</v>
      </c>
      <c r="H19" s="85"/>
      <c r="I19" s="41">
        <f t="shared" si="2"/>
        <v>0</v>
      </c>
      <c r="J19" s="41">
        <f t="shared" si="1"/>
        <v>0</v>
      </c>
    </row>
    <row r="20" spans="1:10" s="86" customFormat="1" ht="42.75" customHeight="1">
      <c r="A20" s="16">
        <v>14</v>
      </c>
      <c r="B20" s="82" t="s">
        <v>52</v>
      </c>
      <c r="C20" s="102" t="s">
        <v>38</v>
      </c>
      <c r="D20" s="16" t="s">
        <v>6</v>
      </c>
      <c r="E20" s="16">
        <v>1</v>
      </c>
      <c r="F20" s="48"/>
      <c r="G20" s="41">
        <f t="shared" si="0"/>
        <v>0</v>
      </c>
      <c r="H20" s="48"/>
      <c r="I20" s="41">
        <f t="shared" si="2"/>
        <v>0</v>
      </c>
      <c r="J20" s="41">
        <f t="shared" si="1"/>
        <v>0</v>
      </c>
    </row>
    <row r="21" spans="1:10" s="86" customFormat="1" ht="34.5" customHeight="1">
      <c r="A21" s="16">
        <v>15</v>
      </c>
      <c r="B21" s="82" t="s">
        <v>53</v>
      </c>
      <c r="C21" s="102" t="s">
        <v>38</v>
      </c>
      <c r="D21" s="16" t="s">
        <v>6</v>
      </c>
      <c r="E21" s="16">
        <v>1</v>
      </c>
      <c r="F21" s="48"/>
      <c r="G21" s="41">
        <f t="shared" si="0"/>
        <v>0</v>
      </c>
      <c r="H21" s="48"/>
      <c r="I21" s="41">
        <f t="shared" si="2"/>
        <v>0</v>
      </c>
      <c r="J21" s="41">
        <f t="shared" si="1"/>
        <v>0</v>
      </c>
    </row>
    <row r="22" spans="1:10" s="86" customFormat="1" ht="35.25" customHeight="1">
      <c r="A22" s="16">
        <v>16</v>
      </c>
      <c r="B22" s="82" t="s">
        <v>54</v>
      </c>
      <c r="C22" s="103" t="s">
        <v>55</v>
      </c>
      <c r="D22" s="16" t="s">
        <v>6</v>
      </c>
      <c r="E22" s="16">
        <v>1</v>
      </c>
      <c r="F22" s="48"/>
      <c r="G22" s="41">
        <f t="shared" si="0"/>
        <v>0</v>
      </c>
      <c r="H22" s="48"/>
      <c r="I22" s="41">
        <f t="shared" si="2"/>
        <v>0</v>
      </c>
      <c r="J22" s="41">
        <f t="shared" si="1"/>
        <v>0</v>
      </c>
    </row>
    <row r="23" spans="1:10" s="86" customFormat="1" ht="35.25" customHeight="1">
      <c r="A23" s="16">
        <v>17</v>
      </c>
      <c r="B23" s="82" t="s">
        <v>56</v>
      </c>
      <c r="C23" s="103" t="s">
        <v>55</v>
      </c>
      <c r="D23" s="16" t="s">
        <v>6</v>
      </c>
      <c r="E23" s="16">
        <v>1</v>
      </c>
      <c r="F23" s="48"/>
      <c r="G23" s="41">
        <f t="shared" si="0"/>
        <v>0</v>
      </c>
      <c r="H23" s="48"/>
      <c r="I23" s="41">
        <f t="shared" si="2"/>
        <v>0</v>
      </c>
      <c r="J23" s="41">
        <f t="shared" si="1"/>
        <v>0</v>
      </c>
    </row>
    <row r="24" spans="1:10" s="86" customFormat="1" ht="35.25" customHeight="1">
      <c r="A24" s="16">
        <v>18</v>
      </c>
      <c r="B24" s="82" t="s">
        <v>57</v>
      </c>
      <c r="C24" s="103" t="s">
        <v>55</v>
      </c>
      <c r="D24" s="16" t="s">
        <v>6</v>
      </c>
      <c r="E24" s="16">
        <v>1</v>
      </c>
      <c r="F24" s="48"/>
      <c r="G24" s="41">
        <f t="shared" si="0"/>
        <v>0</v>
      </c>
      <c r="H24" s="48"/>
      <c r="I24" s="41">
        <f t="shared" si="2"/>
        <v>0</v>
      </c>
      <c r="J24" s="41">
        <f t="shared" si="1"/>
        <v>0</v>
      </c>
    </row>
    <row r="25" spans="1:10" s="86" customFormat="1" ht="35.25" customHeight="1">
      <c r="A25" s="16">
        <v>19</v>
      </c>
      <c r="B25" s="82" t="s">
        <v>58</v>
      </c>
      <c r="C25" s="103" t="s">
        <v>55</v>
      </c>
      <c r="D25" s="16" t="s">
        <v>6</v>
      </c>
      <c r="E25" s="16">
        <v>1</v>
      </c>
      <c r="F25" s="48"/>
      <c r="G25" s="41">
        <f t="shared" si="0"/>
        <v>0</v>
      </c>
      <c r="H25" s="48"/>
      <c r="I25" s="41">
        <f t="shared" si="2"/>
        <v>0</v>
      </c>
      <c r="J25" s="41">
        <f t="shared" si="1"/>
        <v>0</v>
      </c>
    </row>
    <row r="26" spans="1:10" s="86" customFormat="1" ht="35.25" customHeight="1">
      <c r="A26" s="16">
        <v>20</v>
      </c>
      <c r="B26" s="82" t="s">
        <v>59</v>
      </c>
      <c r="C26" s="103" t="s">
        <v>55</v>
      </c>
      <c r="D26" s="16" t="s">
        <v>6</v>
      </c>
      <c r="E26" s="16">
        <v>1</v>
      </c>
      <c r="F26" s="48"/>
      <c r="G26" s="41">
        <f t="shared" si="0"/>
        <v>0</v>
      </c>
      <c r="H26" s="48"/>
      <c r="I26" s="41">
        <f t="shared" si="2"/>
        <v>0</v>
      </c>
      <c r="J26" s="41">
        <f t="shared" si="1"/>
        <v>0</v>
      </c>
    </row>
    <row r="27" spans="1:10" s="86" customFormat="1" ht="35.25" customHeight="1">
      <c r="A27" s="16">
        <v>21</v>
      </c>
      <c r="B27" s="82" t="s">
        <v>60</v>
      </c>
      <c r="C27" s="103" t="s">
        <v>55</v>
      </c>
      <c r="D27" s="16" t="s">
        <v>6</v>
      </c>
      <c r="E27" s="16">
        <v>1</v>
      </c>
      <c r="F27" s="48"/>
      <c r="G27" s="41">
        <f t="shared" si="0"/>
        <v>0</v>
      </c>
      <c r="H27" s="48"/>
      <c r="I27" s="41">
        <f t="shared" si="2"/>
        <v>0</v>
      </c>
      <c r="J27" s="41">
        <f t="shared" si="1"/>
        <v>0</v>
      </c>
    </row>
    <row r="28" spans="1:10" s="86" customFormat="1" ht="35.25" customHeight="1">
      <c r="A28" s="16">
        <v>22</v>
      </c>
      <c r="B28" s="82" t="s">
        <v>61</v>
      </c>
      <c r="C28" s="103" t="s">
        <v>55</v>
      </c>
      <c r="D28" s="16" t="s">
        <v>6</v>
      </c>
      <c r="E28" s="16">
        <v>1</v>
      </c>
      <c r="F28" s="48"/>
      <c r="G28" s="41">
        <f t="shared" si="0"/>
        <v>0</v>
      </c>
      <c r="H28" s="48"/>
      <c r="I28" s="41">
        <f t="shared" si="2"/>
        <v>0</v>
      </c>
      <c r="J28" s="41">
        <f t="shared" si="1"/>
        <v>0</v>
      </c>
    </row>
    <row r="29" spans="1:10" s="86" customFormat="1" ht="44.25" customHeight="1">
      <c r="A29" s="16">
        <v>23</v>
      </c>
      <c r="B29" s="82" t="s">
        <v>62</v>
      </c>
      <c r="C29" s="103" t="s">
        <v>55</v>
      </c>
      <c r="D29" s="16" t="s">
        <v>6</v>
      </c>
      <c r="E29" s="16">
        <v>1</v>
      </c>
      <c r="F29" s="48"/>
      <c r="G29" s="41">
        <f t="shared" si="0"/>
        <v>0</v>
      </c>
      <c r="H29" s="48"/>
      <c r="I29" s="41">
        <f t="shared" si="2"/>
        <v>0</v>
      </c>
      <c r="J29" s="41">
        <f t="shared" si="1"/>
        <v>0</v>
      </c>
    </row>
    <row r="30" spans="1:10" s="86" customFormat="1" ht="35.25" customHeight="1">
      <c r="A30" s="16">
        <v>24</v>
      </c>
      <c r="B30" s="82" t="s">
        <v>63</v>
      </c>
      <c r="C30" s="103" t="s">
        <v>55</v>
      </c>
      <c r="D30" s="16" t="s">
        <v>6</v>
      </c>
      <c r="E30" s="16">
        <v>1</v>
      </c>
      <c r="F30" s="48"/>
      <c r="G30" s="41">
        <f t="shared" ref="G30:G93" si="3">E30*F30</f>
        <v>0</v>
      </c>
      <c r="H30" s="48"/>
      <c r="I30" s="41">
        <f t="shared" si="2"/>
        <v>0</v>
      </c>
      <c r="J30" s="41">
        <f t="shared" si="1"/>
        <v>0</v>
      </c>
    </row>
    <row r="31" spans="1:10" s="86" customFormat="1" ht="35.25" customHeight="1">
      <c r="A31" s="16">
        <v>25</v>
      </c>
      <c r="B31" s="82" t="s">
        <v>64</v>
      </c>
      <c r="C31" s="103" t="s">
        <v>55</v>
      </c>
      <c r="D31" s="16" t="s">
        <v>6</v>
      </c>
      <c r="E31" s="16">
        <v>1</v>
      </c>
      <c r="F31" s="48"/>
      <c r="G31" s="41">
        <f t="shared" si="3"/>
        <v>0</v>
      </c>
      <c r="H31" s="48"/>
      <c r="I31" s="41">
        <f t="shared" si="2"/>
        <v>0</v>
      </c>
      <c r="J31" s="41">
        <f t="shared" si="1"/>
        <v>0</v>
      </c>
    </row>
    <row r="32" spans="1:10" s="42" customFormat="1" ht="27.6">
      <c r="A32" s="16">
        <v>26</v>
      </c>
      <c r="B32" s="82" t="s">
        <v>65</v>
      </c>
      <c r="C32" s="103" t="s">
        <v>55</v>
      </c>
      <c r="D32" s="16" t="s">
        <v>6</v>
      </c>
      <c r="E32" s="16">
        <v>1</v>
      </c>
      <c r="F32" s="25"/>
      <c r="G32" s="67">
        <f t="shared" si="3"/>
        <v>0</v>
      </c>
      <c r="H32" s="33"/>
      <c r="I32" s="67">
        <f t="shared" si="2"/>
        <v>0</v>
      </c>
      <c r="J32" s="67">
        <f t="shared" si="1"/>
        <v>0</v>
      </c>
    </row>
    <row r="33" spans="1:10" ht="27.6">
      <c r="A33" s="16">
        <v>27</v>
      </c>
      <c r="B33" s="53" t="s">
        <v>66</v>
      </c>
      <c r="C33" s="103" t="s">
        <v>55</v>
      </c>
      <c r="D33" s="54" t="s">
        <v>6</v>
      </c>
      <c r="E33" s="54">
        <v>1</v>
      </c>
      <c r="F33" s="31"/>
      <c r="G33" s="67">
        <f t="shared" si="3"/>
        <v>0</v>
      </c>
      <c r="H33" s="31"/>
      <c r="I33" s="67">
        <f t="shared" si="2"/>
        <v>0</v>
      </c>
      <c r="J33" s="67">
        <f t="shared" si="1"/>
        <v>0</v>
      </c>
    </row>
    <row r="34" spans="1:10" ht="27.6">
      <c r="A34" s="16">
        <v>28</v>
      </c>
      <c r="B34" s="53" t="s">
        <v>67</v>
      </c>
      <c r="C34" s="103" t="s">
        <v>55</v>
      </c>
      <c r="D34" s="54" t="s">
        <v>6</v>
      </c>
      <c r="E34" s="54">
        <v>1</v>
      </c>
      <c r="F34" s="31"/>
      <c r="G34" s="67">
        <f t="shared" si="3"/>
        <v>0</v>
      </c>
      <c r="H34" s="31"/>
      <c r="I34" s="67">
        <f t="shared" si="2"/>
        <v>0</v>
      </c>
      <c r="J34" s="67">
        <f t="shared" si="1"/>
        <v>0</v>
      </c>
    </row>
    <row r="35" spans="1:10" s="80" customFormat="1" ht="27.6">
      <c r="A35" s="16">
        <v>29</v>
      </c>
      <c r="B35" s="53" t="s">
        <v>67</v>
      </c>
      <c r="C35" s="103" t="s">
        <v>55</v>
      </c>
      <c r="D35" s="54" t="s">
        <v>6</v>
      </c>
      <c r="E35" s="54">
        <v>1</v>
      </c>
      <c r="F35" s="31"/>
      <c r="G35" s="67">
        <f t="shared" si="3"/>
        <v>0</v>
      </c>
      <c r="H35" s="31"/>
      <c r="I35" s="67">
        <f t="shared" si="2"/>
        <v>0</v>
      </c>
      <c r="J35" s="67">
        <f t="shared" si="1"/>
        <v>0</v>
      </c>
    </row>
    <row r="36" spans="1:10" s="6" customFormat="1" ht="27.6">
      <c r="A36" s="16">
        <v>30</v>
      </c>
      <c r="B36" s="53" t="s">
        <v>68</v>
      </c>
      <c r="C36" s="103" t="s">
        <v>55</v>
      </c>
      <c r="D36" s="49" t="s">
        <v>6</v>
      </c>
      <c r="E36" s="49">
        <v>1</v>
      </c>
      <c r="F36" s="9"/>
      <c r="G36" s="68">
        <f t="shared" si="3"/>
        <v>0</v>
      </c>
      <c r="H36" s="10"/>
      <c r="I36" s="68">
        <f t="shared" si="2"/>
        <v>0</v>
      </c>
      <c r="J36" s="68">
        <f t="shared" si="1"/>
        <v>0</v>
      </c>
    </row>
    <row r="37" spans="1:10" s="6" customFormat="1" ht="27.6">
      <c r="A37" s="16">
        <v>31</v>
      </c>
      <c r="B37" s="53" t="s">
        <v>69</v>
      </c>
      <c r="C37" s="103" t="s">
        <v>55</v>
      </c>
      <c r="D37" s="49" t="s">
        <v>6</v>
      </c>
      <c r="E37" s="49">
        <v>1</v>
      </c>
      <c r="F37" s="9"/>
      <c r="G37" s="68">
        <f t="shared" si="3"/>
        <v>0</v>
      </c>
      <c r="H37" s="10"/>
      <c r="I37" s="68">
        <f t="shared" si="2"/>
        <v>0</v>
      </c>
      <c r="J37" s="68">
        <f t="shared" si="1"/>
        <v>0</v>
      </c>
    </row>
    <row r="38" spans="1:10" s="6" customFormat="1" ht="27.6">
      <c r="A38" s="16">
        <v>32</v>
      </c>
      <c r="B38" s="53" t="s">
        <v>70</v>
      </c>
      <c r="C38" s="103" t="s">
        <v>55</v>
      </c>
      <c r="D38" s="49" t="s">
        <v>6</v>
      </c>
      <c r="E38" s="49">
        <v>1</v>
      </c>
      <c r="F38" s="9"/>
      <c r="G38" s="68">
        <f t="shared" si="3"/>
        <v>0</v>
      </c>
      <c r="H38" s="10"/>
      <c r="I38" s="68">
        <f t="shared" si="2"/>
        <v>0</v>
      </c>
      <c r="J38" s="68">
        <f t="shared" si="1"/>
        <v>0</v>
      </c>
    </row>
    <row r="39" spans="1:10" ht="27.6">
      <c r="A39" s="16">
        <v>33</v>
      </c>
      <c r="B39" s="53" t="s">
        <v>71</v>
      </c>
      <c r="C39" s="103" t="s">
        <v>55</v>
      </c>
      <c r="D39" s="16" t="s">
        <v>6</v>
      </c>
      <c r="E39" s="16">
        <v>1</v>
      </c>
      <c r="F39" s="48"/>
      <c r="G39" s="41">
        <f t="shared" si="3"/>
        <v>0</v>
      </c>
      <c r="H39" s="48"/>
      <c r="I39" s="41">
        <f t="shared" si="2"/>
        <v>0</v>
      </c>
      <c r="J39" s="41">
        <f t="shared" si="1"/>
        <v>0</v>
      </c>
    </row>
    <row r="40" spans="1:10" s="47" customFormat="1" ht="30.75" customHeight="1">
      <c r="A40" s="16">
        <v>34</v>
      </c>
      <c r="B40" s="53" t="s">
        <v>72</v>
      </c>
      <c r="C40" s="103" t="s">
        <v>55</v>
      </c>
      <c r="D40" s="16" t="s">
        <v>6</v>
      </c>
      <c r="E40" s="16">
        <v>1</v>
      </c>
      <c r="F40" s="48"/>
      <c r="G40" s="41">
        <f t="shared" si="3"/>
        <v>0</v>
      </c>
      <c r="H40" s="48"/>
      <c r="I40" s="41">
        <f t="shared" si="2"/>
        <v>0</v>
      </c>
      <c r="J40" s="41">
        <f t="shared" si="1"/>
        <v>0</v>
      </c>
    </row>
    <row r="41" spans="1:10" s="47" customFormat="1" ht="28.5" customHeight="1">
      <c r="A41" s="16">
        <v>35</v>
      </c>
      <c r="B41" s="53" t="s">
        <v>73</v>
      </c>
      <c r="C41" s="103" t="s">
        <v>55</v>
      </c>
      <c r="D41" s="16" t="s">
        <v>6</v>
      </c>
      <c r="E41" s="16">
        <v>1</v>
      </c>
      <c r="F41" s="48"/>
      <c r="G41" s="41">
        <f t="shared" si="3"/>
        <v>0</v>
      </c>
      <c r="H41" s="48"/>
      <c r="I41" s="41">
        <f t="shared" si="2"/>
        <v>0</v>
      </c>
      <c r="J41" s="41">
        <f t="shared" si="1"/>
        <v>0</v>
      </c>
    </row>
    <row r="42" spans="1:10" ht="35.25" customHeight="1">
      <c r="A42" s="16">
        <v>36</v>
      </c>
      <c r="B42" s="53" t="s">
        <v>74</v>
      </c>
      <c r="C42" s="103" t="s">
        <v>55</v>
      </c>
      <c r="D42" s="16" t="s">
        <v>6</v>
      </c>
      <c r="E42" s="16">
        <v>1</v>
      </c>
      <c r="F42" s="48"/>
      <c r="G42" s="41">
        <f t="shared" si="3"/>
        <v>0</v>
      </c>
      <c r="H42" s="48"/>
      <c r="I42" s="41">
        <f t="shared" si="2"/>
        <v>0</v>
      </c>
      <c r="J42" s="41">
        <f t="shared" si="1"/>
        <v>0</v>
      </c>
    </row>
    <row r="43" spans="1:10" ht="30.75" customHeight="1">
      <c r="A43" s="105">
        <v>37</v>
      </c>
      <c r="B43" s="117" t="s">
        <v>75</v>
      </c>
      <c r="C43" s="103" t="s">
        <v>55</v>
      </c>
      <c r="D43" s="16" t="s">
        <v>6</v>
      </c>
      <c r="E43" s="116">
        <v>1</v>
      </c>
      <c r="F43" s="104"/>
      <c r="G43" s="69">
        <f t="shared" si="3"/>
        <v>0</v>
      </c>
      <c r="H43" s="31"/>
      <c r="I43" s="71">
        <f t="shared" si="2"/>
        <v>0</v>
      </c>
      <c r="J43" s="41">
        <f t="shared" si="1"/>
        <v>0</v>
      </c>
    </row>
    <row r="44" spans="1:10" s="6" customFormat="1" ht="27.6">
      <c r="A44" s="106">
        <v>38</v>
      </c>
      <c r="B44" s="117" t="s">
        <v>76</v>
      </c>
      <c r="C44" s="103" t="s">
        <v>55</v>
      </c>
      <c r="D44" s="16" t="s">
        <v>6</v>
      </c>
      <c r="E44" s="118">
        <v>1</v>
      </c>
      <c r="F44" s="106"/>
      <c r="G44" s="107">
        <f t="shared" si="3"/>
        <v>0</v>
      </c>
      <c r="H44" s="108"/>
      <c r="I44" s="107">
        <f t="shared" si="2"/>
        <v>0</v>
      </c>
      <c r="J44" s="41">
        <f t="shared" si="1"/>
        <v>0</v>
      </c>
    </row>
    <row r="45" spans="1:10" s="6" customFormat="1" ht="27.6">
      <c r="A45" s="109">
        <v>39</v>
      </c>
      <c r="B45" s="119" t="s">
        <v>77</v>
      </c>
      <c r="C45" s="103" t="s">
        <v>55</v>
      </c>
      <c r="D45" s="16" t="s">
        <v>6</v>
      </c>
      <c r="E45" s="110">
        <v>1</v>
      </c>
      <c r="F45" s="108"/>
      <c r="G45" s="107">
        <f t="shared" si="3"/>
        <v>0</v>
      </c>
      <c r="H45" s="108"/>
      <c r="I45" s="107">
        <f t="shared" si="2"/>
        <v>0</v>
      </c>
      <c r="J45" s="41">
        <f t="shared" si="1"/>
        <v>0</v>
      </c>
    </row>
    <row r="46" spans="1:10" s="6" customFormat="1" ht="27.6">
      <c r="A46" s="111">
        <v>40</v>
      </c>
      <c r="B46" s="119" t="s">
        <v>78</v>
      </c>
      <c r="C46" s="103" t="s">
        <v>55</v>
      </c>
      <c r="D46" s="16" t="s">
        <v>6</v>
      </c>
      <c r="E46" s="110">
        <v>1</v>
      </c>
      <c r="F46" s="108"/>
      <c r="G46" s="107">
        <f t="shared" si="3"/>
        <v>0</v>
      </c>
      <c r="H46" s="115"/>
      <c r="I46" s="107">
        <f t="shared" si="2"/>
        <v>0</v>
      </c>
      <c r="J46" s="41">
        <f t="shared" si="1"/>
        <v>0</v>
      </c>
    </row>
    <row r="47" spans="1:10" s="6" customFormat="1" ht="27.6">
      <c r="A47" s="111">
        <v>41</v>
      </c>
      <c r="B47" s="119" t="s">
        <v>79</v>
      </c>
      <c r="C47" s="103" t="s">
        <v>55</v>
      </c>
      <c r="D47" s="16" t="s">
        <v>6</v>
      </c>
      <c r="E47" s="110">
        <v>1</v>
      </c>
      <c r="F47" s="108"/>
      <c r="G47" s="107">
        <f t="shared" si="3"/>
        <v>0</v>
      </c>
      <c r="H47" s="115"/>
      <c r="I47" s="107">
        <f t="shared" si="2"/>
        <v>0</v>
      </c>
      <c r="J47" s="41">
        <f t="shared" si="1"/>
        <v>0</v>
      </c>
    </row>
    <row r="48" spans="1:10" ht="27.6">
      <c r="A48" s="112">
        <v>42</v>
      </c>
      <c r="B48" s="119" t="s">
        <v>80</v>
      </c>
      <c r="C48" s="103" t="s">
        <v>55</v>
      </c>
      <c r="D48" s="16" t="s">
        <v>6</v>
      </c>
      <c r="E48" s="113">
        <v>1</v>
      </c>
      <c r="F48" s="112"/>
      <c r="G48" s="107">
        <f t="shared" si="3"/>
        <v>0</v>
      </c>
      <c r="H48" s="114"/>
      <c r="I48" s="107">
        <f t="shared" si="2"/>
        <v>0</v>
      </c>
      <c r="J48" s="41">
        <f t="shared" si="1"/>
        <v>0</v>
      </c>
    </row>
    <row r="49" spans="1:10" ht="27.6">
      <c r="A49" s="112">
        <v>43</v>
      </c>
      <c r="B49" s="119" t="s">
        <v>81</v>
      </c>
      <c r="C49" s="103" t="s">
        <v>55</v>
      </c>
      <c r="D49" s="16" t="s">
        <v>6</v>
      </c>
      <c r="E49" s="113">
        <v>1</v>
      </c>
      <c r="F49" s="112"/>
      <c r="G49" s="107">
        <f t="shared" si="3"/>
        <v>0</v>
      </c>
      <c r="H49" s="114"/>
      <c r="I49" s="107">
        <f t="shared" si="2"/>
        <v>0</v>
      </c>
      <c r="J49" s="41">
        <f t="shared" si="1"/>
        <v>0</v>
      </c>
    </row>
    <row r="50" spans="1:10" ht="27.6">
      <c r="A50" s="112">
        <v>44</v>
      </c>
      <c r="B50" s="119" t="s">
        <v>82</v>
      </c>
      <c r="C50" s="103" t="s">
        <v>55</v>
      </c>
      <c r="D50" s="16" t="s">
        <v>6</v>
      </c>
      <c r="E50" s="113">
        <v>1</v>
      </c>
      <c r="F50" s="112"/>
      <c r="G50" s="107">
        <f t="shared" si="3"/>
        <v>0</v>
      </c>
      <c r="H50" s="114"/>
      <c r="I50" s="107">
        <f t="shared" si="2"/>
        <v>0</v>
      </c>
      <c r="J50" s="41">
        <f t="shared" si="1"/>
        <v>0</v>
      </c>
    </row>
    <row r="51" spans="1:10" ht="27.6">
      <c r="A51" s="112">
        <v>45</v>
      </c>
      <c r="B51" s="120" t="s">
        <v>83</v>
      </c>
      <c r="C51" s="103" t="s">
        <v>55</v>
      </c>
      <c r="D51" s="16" t="s">
        <v>6</v>
      </c>
      <c r="E51" s="113">
        <v>1</v>
      </c>
      <c r="F51" s="112"/>
      <c r="G51" s="107">
        <f t="shared" si="3"/>
        <v>0</v>
      </c>
      <c r="H51" s="114"/>
      <c r="I51" s="107">
        <f t="shared" si="2"/>
        <v>0</v>
      </c>
      <c r="J51" s="41">
        <f t="shared" si="1"/>
        <v>0</v>
      </c>
    </row>
    <row r="52" spans="1:10" ht="27.6">
      <c r="A52" s="112">
        <v>46</v>
      </c>
      <c r="B52" s="120" t="s">
        <v>84</v>
      </c>
      <c r="C52" s="103" t="s">
        <v>55</v>
      </c>
      <c r="D52" s="16" t="s">
        <v>6</v>
      </c>
      <c r="E52" s="113">
        <v>1</v>
      </c>
      <c r="F52" s="112"/>
      <c r="G52" s="107">
        <f t="shared" si="3"/>
        <v>0</v>
      </c>
      <c r="H52" s="114"/>
      <c r="I52" s="107">
        <f t="shared" si="2"/>
        <v>0</v>
      </c>
      <c r="J52" s="41">
        <f t="shared" si="1"/>
        <v>0</v>
      </c>
    </row>
    <row r="53" spans="1:10" ht="27.6">
      <c r="A53" s="112">
        <v>47</v>
      </c>
      <c r="B53" s="120" t="s">
        <v>85</v>
      </c>
      <c r="C53" s="103" t="s">
        <v>55</v>
      </c>
      <c r="D53" s="16" t="s">
        <v>6</v>
      </c>
      <c r="E53" s="113">
        <v>1</v>
      </c>
      <c r="F53" s="112"/>
      <c r="G53" s="107">
        <f t="shared" si="3"/>
        <v>0</v>
      </c>
      <c r="H53" s="114"/>
      <c r="I53" s="107">
        <f t="shared" si="2"/>
        <v>0</v>
      </c>
      <c r="J53" s="41">
        <f t="shared" si="1"/>
        <v>0</v>
      </c>
    </row>
    <row r="54" spans="1:10" ht="27.6">
      <c r="A54" s="112">
        <v>48</v>
      </c>
      <c r="B54" s="120" t="s">
        <v>86</v>
      </c>
      <c r="C54" s="103" t="s">
        <v>55</v>
      </c>
      <c r="D54" s="16" t="s">
        <v>6</v>
      </c>
      <c r="E54" s="113">
        <v>1</v>
      </c>
      <c r="F54" s="112"/>
      <c r="G54" s="107">
        <f t="shared" si="3"/>
        <v>0</v>
      </c>
      <c r="H54" s="114"/>
      <c r="I54" s="107">
        <f t="shared" si="2"/>
        <v>0</v>
      </c>
      <c r="J54" s="41">
        <f t="shared" si="1"/>
        <v>0</v>
      </c>
    </row>
    <row r="55" spans="1:10" ht="27.6">
      <c r="A55" s="112">
        <v>49</v>
      </c>
      <c r="B55" s="120" t="s">
        <v>87</v>
      </c>
      <c r="C55" s="103" t="s">
        <v>55</v>
      </c>
      <c r="D55" s="16" t="s">
        <v>6</v>
      </c>
      <c r="E55" s="113">
        <v>1</v>
      </c>
      <c r="F55" s="112"/>
      <c r="G55" s="107">
        <f t="shared" si="3"/>
        <v>0</v>
      </c>
      <c r="H55" s="114"/>
      <c r="I55" s="107">
        <f t="shared" si="2"/>
        <v>0</v>
      </c>
      <c r="J55" s="41">
        <f t="shared" si="1"/>
        <v>0</v>
      </c>
    </row>
    <row r="56" spans="1:10" ht="27.6">
      <c r="A56" s="112">
        <v>50</v>
      </c>
      <c r="B56" s="120" t="s">
        <v>88</v>
      </c>
      <c r="C56" s="103" t="s">
        <v>55</v>
      </c>
      <c r="D56" s="16" t="s">
        <v>6</v>
      </c>
      <c r="E56" s="113">
        <v>1</v>
      </c>
      <c r="F56" s="112"/>
      <c r="G56" s="107">
        <f t="shared" si="3"/>
        <v>0</v>
      </c>
      <c r="H56" s="114"/>
      <c r="I56" s="107">
        <f t="shared" si="2"/>
        <v>0</v>
      </c>
      <c r="J56" s="41">
        <f t="shared" si="1"/>
        <v>0</v>
      </c>
    </row>
    <row r="57" spans="1:10" ht="27.6">
      <c r="A57" s="112">
        <v>51</v>
      </c>
      <c r="B57" s="120" t="s">
        <v>89</v>
      </c>
      <c r="C57" s="103" t="s">
        <v>55</v>
      </c>
      <c r="D57" s="16" t="s">
        <v>6</v>
      </c>
      <c r="E57" s="113">
        <v>1</v>
      </c>
      <c r="F57" s="112"/>
      <c r="G57" s="107">
        <f t="shared" si="3"/>
        <v>0</v>
      </c>
      <c r="H57" s="114"/>
      <c r="I57" s="107">
        <f t="shared" si="2"/>
        <v>0</v>
      </c>
      <c r="J57" s="41">
        <f t="shared" si="1"/>
        <v>0</v>
      </c>
    </row>
    <row r="58" spans="1:10" ht="27.6">
      <c r="A58" s="112">
        <v>52</v>
      </c>
      <c r="B58" s="120" t="s">
        <v>90</v>
      </c>
      <c r="C58" s="103" t="s">
        <v>55</v>
      </c>
      <c r="D58" s="16" t="s">
        <v>6</v>
      </c>
      <c r="E58" s="113">
        <v>1</v>
      </c>
      <c r="F58" s="112"/>
      <c r="G58" s="107">
        <f t="shared" si="3"/>
        <v>0</v>
      </c>
      <c r="H58" s="114"/>
      <c r="I58" s="107">
        <f t="shared" si="2"/>
        <v>0</v>
      </c>
      <c r="J58" s="41">
        <f t="shared" si="1"/>
        <v>0</v>
      </c>
    </row>
    <row r="59" spans="1:10" ht="27.6">
      <c r="A59" s="112">
        <v>53</v>
      </c>
      <c r="B59" s="120" t="s">
        <v>93</v>
      </c>
      <c r="C59" s="103" t="s">
        <v>92</v>
      </c>
      <c r="D59" s="16" t="s">
        <v>6</v>
      </c>
      <c r="E59" s="113">
        <v>1</v>
      </c>
      <c r="F59" s="112"/>
      <c r="G59" s="107">
        <f t="shared" si="3"/>
        <v>0</v>
      </c>
      <c r="H59" s="114"/>
      <c r="I59" s="107">
        <f t="shared" si="2"/>
        <v>0</v>
      </c>
      <c r="J59" s="41">
        <f t="shared" si="1"/>
        <v>0</v>
      </c>
    </row>
    <row r="60" spans="1:10" ht="27.6">
      <c r="A60" s="112">
        <v>54</v>
      </c>
      <c r="B60" s="120" t="s">
        <v>94</v>
      </c>
      <c r="C60" s="103" t="s">
        <v>95</v>
      </c>
      <c r="D60" s="16" t="s">
        <v>6</v>
      </c>
      <c r="E60" s="113">
        <v>1</v>
      </c>
      <c r="F60" s="112"/>
      <c r="G60" s="107">
        <f t="shared" si="3"/>
        <v>0</v>
      </c>
      <c r="H60" s="114"/>
      <c r="I60" s="107">
        <f t="shared" si="2"/>
        <v>0</v>
      </c>
      <c r="J60" s="41">
        <f t="shared" si="1"/>
        <v>0</v>
      </c>
    </row>
    <row r="61" spans="1:10" ht="27.6">
      <c r="A61" s="112">
        <v>55</v>
      </c>
      <c r="B61" s="120" t="s">
        <v>97</v>
      </c>
      <c r="C61" s="103" t="s">
        <v>96</v>
      </c>
      <c r="D61" s="16" t="s">
        <v>6</v>
      </c>
      <c r="E61" s="113">
        <v>1</v>
      </c>
      <c r="F61" s="112"/>
      <c r="G61" s="107">
        <f t="shared" si="3"/>
        <v>0</v>
      </c>
      <c r="H61" s="114"/>
      <c r="I61" s="107">
        <f t="shared" si="2"/>
        <v>0</v>
      </c>
      <c r="J61" s="41">
        <f t="shared" si="1"/>
        <v>0</v>
      </c>
    </row>
    <row r="62" spans="1:10" ht="27.6">
      <c r="A62" s="112">
        <v>56</v>
      </c>
      <c r="B62" s="120" t="s">
        <v>98</v>
      </c>
      <c r="C62" s="103" t="s">
        <v>55</v>
      </c>
      <c r="D62" s="16" t="s">
        <v>6</v>
      </c>
      <c r="E62" s="113">
        <v>1</v>
      </c>
      <c r="F62" s="112"/>
      <c r="G62" s="107">
        <f t="shared" si="3"/>
        <v>0</v>
      </c>
      <c r="H62" s="114"/>
      <c r="I62" s="107">
        <f t="shared" si="2"/>
        <v>0</v>
      </c>
      <c r="J62" s="41">
        <f t="shared" si="1"/>
        <v>0</v>
      </c>
    </row>
    <row r="63" spans="1:10" ht="27.6">
      <c r="A63" s="112">
        <v>57</v>
      </c>
      <c r="B63" s="120" t="s">
        <v>99</v>
      </c>
      <c r="C63" s="103" t="s">
        <v>55</v>
      </c>
      <c r="D63" s="16" t="s">
        <v>6</v>
      </c>
      <c r="E63" s="113">
        <v>1</v>
      </c>
      <c r="F63" s="112"/>
      <c r="G63" s="107">
        <f t="shared" si="3"/>
        <v>0</v>
      </c>
      <c r="H63" s="114"/>
      <c r="I63" s="107">
        <f t="shared" si="2"/>
        <v>0</v>
      </c>
      <c r="J63" s="41">
        <f t="shared" si="1"/>
        <v>0</v>
      </c>
    </row>
    <row r="64" spans="1:10">
      <c r="A64" s="112">
        <v>58</v>
      </c>
      <c r="B64" s="120" t="s">
        <v>91</v>
      </c>
      <c r="C64" s="103" t="s">
        <v>100</v>
      </c>
      <c r="D64" s="16" t="s">
        <v>6</v>
      </c>
      <c r="E64" s="113">
        <v>1</v>
      </c>
      <c r="F64" s="112"/>
      <c r="G64" s="107">
        <f t="shared" si="3"/>
        <v>0</v>
      </c>
      <c r="H64" s="114"/>
      <c r="I64" s="107">
        <f t="shared" si="2"/>
        <v>0</v>
      </c>
      <c r="J64" s="41">
        <f t="shared" si="1"/>
        <v>0</v>
      </c>
    </row>
    <row r="65" spans="1:10">
      <c r="A65" s="112">
        <v>59</v>
      </c>
      <c r="B65" s="120" t="s">
        <v>91</v>
      </c>
      <c r="C65" s="103" t="s">
        <v>100</v>
      </c>
      <c r="D65" s="16" t="s">
        <v>6</v>
      </c>
      <c r="E65" s="113">
        <v>1</v>
      </c>
      <c r="F65" s="112"/>
      <c r="G65" s="107">
        <f t="shared" si="3"/>
        <v>0</v>
      </c>
      <c r="H65" s="114"/>
      <c r="I65" s="107">
        <f t="shared" si="2"/>
        <v>0</v>
      </c>
      <c r="J65" s="41">
        <f t="shared" si="1"/>
        <v>0</v>
      </c>
    </row>
    <row r="66" spans="1:10">
      <c r="A66" s="112">
        <v>60</v>
      </c>
      <c r="B66" s="120" t="s">
        <v>91</v>
      </c>
      <c r="C66" s="103" t="s">
        <v>100</v>
      </c>
      <c r="D66" s="16" t="s">
        <v>6</v>
      </c>
      <c r="E66" s="113">
        <v>1</v>
      </c>
      <c r="F66" s="112"/>
      <c r="G66" s="107">
        <f t="shared" si="3"/>
        <v>0</v>
      </c>
      <c r="H66" s="114"/>
      <c r="I66" s="107">
        <f t="shared" si="2"/>
        <v>0</v>
      </c>
      <c r="J66" s="41">
        <f t="shared" si="1"/>
        <v>0</v>
      </c>
    </row>
    <row r="67" spans="1:10" ht="27.6">
      <c r="A67" s="112">
        <v>61</v>
      </c>
      <c r="B67" s="120" t="s">
        <v>101</v>
      </c>
      <c r="C67" s="103" t="s">
        <v>100</v>
      </c>
      <c r="D67" s="16" t="s">
        <v>6</v>
      </c>
      <c r="E67" s="113">
        <v>1</v>
      </c>
      <c r="F67" s="112"/>
      <c r="G67" s="107">
        <f t="shared" si="3"/>
        <v>0</v>
      </c>
      <c r="H67" s="114"/>
      <c r="I67" s="107">
        <f t="shared" si="2"/>
        <v>0</v>
      </c>
      <c r="J67" s="41">
        <f t="shared" si="1"/>
        <v>0</v>
      </c>
    </row>
    <row r="68" spans="1:10" ht="27.6">
      <c r="A68" s="112">
        <v>62</v>
      </c>
      <c r="B68" s="120" t="s">
        <v>102</v>
      </c>
      <c r="C68" s="103" t="s">
        <v>100</v>
      </c>
      <c r="D68" s="16" t="s">
        <v>6</v>
      </c>
      <c r="E68" s="113">
        <v>1</v>
      </c>
      <c r="F68" s="112"/>
      <c r="G68" s="107">
        <f t="shared" si="3"/>
        <v>0</v>
      </c>
      <c r="H68" s="114"/>
      <c r="I68" s="107">
        <f t="shared" si="2"/>
        <v>0</v>
      </c>
      <c r="J68" s="41">
        <f t="shared" si="1"/>
        <v>0</v>
      </c>
    </row>
    <row r="69" spans="1:10" ht="27.6">
      <c r="A69" s="112">
        <v>63</v>
      </c>
      <c r="B69" s="120" t="s">
        <v>103</v>
      </c>
      <c r="C69" s="103" t="s">
        <v>100</v>
      </c>
      <c r="D69" s="16" t="s">
        <v>6</v>
      </c>
      <c r="E69" s="113">
        <v>1</v>
      </c>
      <c r="F69" s="112"/>
      <c r="G69" s="107">
        <f t="shared" si="3"/>
        <v>0</v>
      </c>
      <c r="H69" s="114"/>
      <c r="I69" s="107">
        <f t="shared" si="2"/>
        <v>0</v>
      </c>
      <c r="J69" s="41">
        <f t="shared" si="1"/>
        <v>0</v>
      </c>
    </row>
    <row r="70" spans="1:10" ht="27.6">
      <c r="A70" s="112">
        <v>64</v>
      </c>
      <c r="B70" s="120" t="s">
        <v>104</v>
      </c>
      <c r="C70" s="103" t="s">
        <v>100</v>
      </c>
      <c r="D70" s="16" t="s">
        <v>6</v>
      </c>
      <c r="E70" s="113">
        <v>1</v>
      </c>
      <c r="F70" s="112"/>
      <c r="G70" s="107">
        <f t="shared" si="3"/>
        <v>0</v>
      </c>
      <c r="H70" s="114"/>
      <c r="I70" s="107">
        <f t="shared" si="2"/>
        <v>0</v>
      </c>
      <c r="J70" s="41">
        <f t="shared" si="1"/>
        <v>0</v>
      </c>
    </row>
    <row r="71" spans="1:10" ht="27.6">
      <c r="A71" s="112">
        <v>65</v>
      </c>
      <c r="B71" s="120" t="s">
        <v>105</v>
      </c>
      <c r="C71" s="103" t="s">
        <v>100</v>
      </c>
      <c r="D71" s="16" t="s">
        <v>6</v>
      </c>
      <c r="E71" s="113">
        <v>1</v>
      </c>
      <c r="F71" s="112"/>
      <c r="G71" s="107">
        <f t="shared" si="3"/>
        <v>0</v>
      </c>
      <c r="H71" s="114"/>
      <c r="I71" s="107">
        <f t="shared" ref="I71:I109" si="4">ROUND(G71*H71,2)</f>
        <v>0</v>
      </c>
      <c r="J71" s="41">
        <f t="shared" ref="J71:J109" si="5">G71+I71</f>
        <v>0</v>
      </c>
    </row>
    <row r="72" spans="1:10" ht="27.6">
      <c r="A72" s="112">
        <v>66</v>
      </c>
      <c r="B72" s="120" t="s">
        <v>106</v>
      </c>
      <c r="C72" s="103" t="s">
        <v>100</v>
      </c>
      <c r="D72" s="16" t="s">
        <v>6</v>
      </c>
      <c r="E72" s="113">
        <v>1</v>
      </c>
      <c r="F72" s="112"/>
      <c r="G72" s="107">
        <f t="shared" si="3"/>
        <v>0</v>
      </c>
      <c r="H72" s="114"/>
      <c r="I72" s="107">
        <f t="shared" si="4"/>
        <v>0</v>
      </c>
      <c r="J72" s="41">
        <f t="shared" si="5"/>
        <v>0</v>
      </c>
    </row>
    <row r="73" spans="1:10" ht="27.6">
      <c r="A73" s="112">
        <v>67</v>
      </c>
      <c r="B73" s="120" t="s">
        <v>107</v>
      </c>
      <c r="C73" s="103" t="s">
        <v>100</v>
      </c>
      <c r="D73" s="16" t="s">
        <v>6</v>
      </c>
      <c r="E73" s="113">
        <v>1</v>
      </c>
      <c r="F73" s="112"/>
      <c r="G73" s="107">
        <f t="shared" si="3"/>
        <v>0</v>
      </c>
      <c r="H73" s="114"/>
      <c r="I73" s="107">
        <f t="shared" si="4"/>
        <v>0</v>
      </c>
      <c r="J73" s="41">
        <f t="shared" si="5"/>
        <v>0</v>
      </c>
    </row>
    <row r="74" spans="1:10" ht="27.6">
      <c r="A74" s="112">
        <v>68</v>
      </c>
      <c r="B74" s="120" t="s">
        <v>108</v>
      </c>
      <c r="C74" s="103" t="s">
        <v>100</v>
      </c>
      <c r="D74" s="16" t="s">
        <v>6</v>
      </c>
      <c r="E74" s="113">
        <v>1</v>
      </c>
      <c r="F74" s="112"/>
      <c r="G74" s="107">
        <f t="shared" si="3"/>
        <v>0</v>
      </c>
      <c r="H74" s="114"/>
      <c r="I74" s="107">
        <f t="shared" si="4"/>
        <v>0</v>
      </c>
      <c r="J74" s="41">
        <f t="shared" si="5"/>
        <v>0</v>
      </c>
    </row>
    <row r="75" spans="1:10" ht="27.6">
      <c r="A75" s="112">
        <v>69</v>
      </c>
      <c r="B75" s="120" t="s">
        <v>109</v>
      </c>
      <c r="C75" s="103" t="s">
        <v>100</v>
      </c>
      <c r="D75" s="16" t="s">
        <v>6</v>
      </c>
      <c r="E75" s="113">
        <v>1</v>
      </c>
      <c r="F75" s="112"/>
      <c r="G75" s="107">
        <f t="shared" si="3"/>
        <v>0</v>
      </c>
      <c r="H75" s="114"/>
      <c r="I75" s="107">
        <f t="shared" si="4"/>
        <v>0</v>
      </c>
      <c r="J75" s="41">
        <f t="shared" si="5"/>
        <v>0</v>
      </c>
    </row>
    <row r="76" spans="1:10" ht="27.6">
      <c r="A76" s="112">
        <v>70</v>
      </c>
      <c r="B76" s="120" t="s">
        <v>110</v>
      </c>
      <c r="C76" s="103" t="s">
        <v>100</v>
      </c>
      <c r="D76" s="16" t="s">
        <v>6</v>
      </c>
      <c r="E76" s="113">
        <v>1</v>
      </c>
      <c r="F76" s="112"/>
      <c r="G76" s="107">
        <f t="shared" si="3"/>
        <v>0</v>
      </c>
      <c r="H76" s="114"/>
      <c r="I76" s="107">
        <f t="shared" si="4"/>
        <v>0</v>
      </c>
      <c r="J76" s="41">
        <f t="shared" si="5"/>
        <v>0</v>
      </c>
    </row>
    <row r="77" spans="1:10" ht="27.6">
      <c r="A77" s="112">
        <v>71</v>
      </c>
      <c r="B77" s="120" t="s">
        <v>111</v>
      </c>
      <c r="C77" s="103" t="s">
        <v>100</v>
      </c>
      <c r="D77" s="16" t="s">
        <v>6</v>
      </c>
      <c r="E77" s="113">
        <v>1</v>
      </c>
      <c r="F77" s="112"/>
      <c r="G77" s="107">
        <f t="shared" si="3"/>
        <v>0</v>
      </c>
      <c r="H77" s="114"/>
      <c r="I77" s="107">
        <f t="shared" si="4"/>
        <v>0</v>
      </c>
      <c r="J77" s="41">
        <f t="shared" si="5"/>
        <v>0</v>
      </c>
    </row>
    <row r="78" spans="1:10" ht="27.6">
      <c r="A78" s="112">
        <v>72</v>
      </c>
      <c r="B78" s="120" t="s">
        <v>112</v>
      </c>
      <c r="C78" s="103" t="s">
        <v>100</v>
      </c>
      <c r="D78" s="16" t="s">
        <v>6</v>
      </c>
      <c r="E78" s="113">
        <v>1</v>
      </c>
      <c r="F78" s="112"/>
      <c r="G78" s="107">
        <f t="shared" si="3"/>
        <v>0</v>
      </c>
      <c r="H78" s="114"/>
      <c r="I78" s="107">
        <f t="shared" si="4"/>
        <v>0</v>
      </c>
      <c r="J78" s="41">
        <f t="shared" si="5"/>
        <v>0</v>
      </c>
    </row>
    <row r="79" spans="1:10" ht="27.6">
      <c r="A79" s="112">
        <v>73</v>
      </c>
      <c r="B79" s="120" t="s">
        <v>113</v>
      </c>
      <c r="C79" s="103" t="s">
        <v>100</v>
      </c>
      <c r="D79" s="16" t="s">
        <v>6</v>
      </c>
      <c r="E79" s="113">
        <v>1</v>
      </c>
      <c r="F79" s="112"/>
      <c r="G79" s="107">
        <f t="shared" si="3"/>
        <v>0</v>
      </c>
      <c r="H79" s="114"/>
      <c r="I79" s="107">
        <f t="shared" si="4"/>
        <v>0</v>
      </c>
      <c r="J79" s="41">
        <f t="shared" si="5"/>
        <v>0</v>
      </c>
    </row>
    <row r="80" spans="1:10" ht="27.6">
      <c r="A80" s="112">
        <v>74</v>
      </c>
      <c r="B80" s="120" t="s">
        <v>114</v>
      </c>
      <c r="C80" s="103" t="s">
        <v>100</v>
      </c>
      <c r="D80" s="16" t="s">
        <v>6</v>
      </c>
      <c r="E80" s="113">
        <v>1</v>
      </c>
      <c r="F80" s="112"/>
      <c r="G80" s="107">
        <f t="shared" si="3"/>
        <v>0</v>
      </c>
      <c r="H80" s="114"/>
      <c r="I80" s="107">
        <f t="shared" si="4"/>
        <v>0</v>
      </c>
      <c r="J80" s="41">
        <f t="shared" si="5"/>
        <v>0</v>
      </c>
    </row>
    <row r="81" spans="1:10" ht="27.6">
      <c r="A81" s="112">
        <v>75</v>
      </c>
      <c r="B81" s="120" t="s">
        <v>115</v>
      </c>
      <c r="C81" s="103" t="s">
        <v>100</v>
      </c>
      <c r="D81" s="16" t="s">
        <v>6</v>
      </c>
      <c r="E81" s="113">
        <v>1</v>
      </c>
      <c r="F81" s="112"/>
      <c r="G81" s="107">
        <f t="shared" si="3"/>
        <v>0</v>
      </c>
      <c r="H81" s="114"/>
      <c r="I81" s="107">
        <f t="shared" si="4"/>
        <v>0</v>
      </c>
      <c r="J81" s="41">
        <f t="shared" si="5"/>
        <v>0</v>
      </c>
    </row>
    <row r="82" spans="1:10" ht="27.6">
      <c r="A82" s="112">
        <v>76</v>
      </c>
      <c r="B82" s="120" t="s">
        <v>116</v>
      </c>
      <c r="C82" s="103" t="s">
        <v>100</v>
      </c>
      <c r="D82" s="16" t="s">
        <v>6</v>
      </c>
      <c r="E82" s="113">
        <v>1</v>
      </c>
      <c r="F82" s="112"/>
      <c r="G82" s="107">
        <f t="shared" si="3"/>
        <v>0</v>
      </c>
      <c r="H82" s="114"/>
      <c r="I82" s="107">
        <f t="shared" si="4"/>
        <v>0</v>
      </c>
      <c r="J82" s="41">
        <f t="shared" si="5"/>
        <v>0</v>
      </c>
    </row>
    <row r="83" spans="1:10" ht="27.6">
      <c r="A83" s="112">
        <v>77</v>
      </c>
      <c r="B83" s="120" t="s">
        <v>117</v>
      </c>
      <c r="C83" s="103" t="s">
        <v>100</v>
      </c>
      <c r="D83" s="16" t="s">
        <v>6</v>
      </c>
      <c r="E83" s="113">
        <v>1</v>
      </c>
      <c r="F83" s="112"/>
      <c r="G83" s="107">
        <f t="shared" si="3"/>
        <v>0</v>
      </c>
      <c r="H83" s="114"/>
      <c r="I83" s="107">
        <f t="shared" si="4"/>
        <v>0</v>
      </c>
      <c r="J83" s="41">
        <f t="shared" si="5"/>
        <v>0</v>
      </c>
    </row>
    <row r="84" spans="1:10" ht="27.6">
      <c r="A84" s="112">
        <v>78</v>
      </c>
      <c r="B84" s="120" t="s">
        <v>118</v>
      </c>
      <c r="C84" s="103" t="s">
        <v>100</v>
      </c>
      <c r="D84" s="16" t="s">
        <v>6</v>
      </c>
      <c r="E84" s="113">
        <v>1</v>
      </c>
      <c r="F84" s="112"/>
      <c r="G84" s="107">
        <f t="shared" si="3"/>
        <v>0</v>
      </c>
      <c r="H84" s="114"/>
      <c r="I84" s="107">
        <f t="shared" si="4"/>
        <v>0</v>
      </c>
      <c r="J84" s="41">
        <f t="shared" si="5"/>
        <v>0</v>
      </c>
    </row>
    <row r="85" spans="1:10" ht="27.6">
      <c r="A85" s="112">
        <v>79</v>
      </c>
      <c r="B85" s="120" t="s">
        <v>119</v>
      </c>
      <c r="C85" s="103" t="s">
        <v>100</v>
      </c>
      <c r="D85" s="16" t="s">
        <v>6</v>
      </c>
      <c r="E85" s="113">
        <v>1</v>
      </c>
      <c r="F85" s="112"/>
      <c r="G85" s="107">
        <f t="shared" si="3"/>
        <v>0</v>
      </c>
      <c r="H85" s="114"/>
      <c r="I85" s="107">
        <f t="shared" si="4"/>
        <v>0</v>
      </c>
      <c r="J85" s="41">
        <f t="shared" si="5"/>
        <v>0</v>
      </c>
    </row>
    <row r="86" spans="1:10" ht="27.6">
      <c r="A86" s="112">
        <v>80</v>
      </c>
      <c r="B86" s="120" t="s">
        <v>120</v>
      </c>
      <c r="C86" s="103" t="s">
        <v>100</v>
      </c>
      <c r="D86" s="16" t="s">
        <v>6</v>
      </c>
      <c r="E86" s="113">
        <v>1</v>
      </c>
      <c r="F86" s="112"/>
      <c r="G86" s="107">
        <f t="shared" si="3"/>
        <v>0</v>
      </c>
      <c r="H86" s="114"/>
      <c r="I86" s="107">
        <f t="shared" si="4"/>
        <v>0</v>
      </c>
      <c r="J86" s="41">
        <f t="shared" si="5"/>
        <v>0</v>
      </c>
    </row>
    <row r="87" spans="1:10" ht="27.6">
      <c r="A87" s="112">
        <v>81</v>
      </c>
      <c r="B87" s="120" t="s">
        <v>121</v>
      </c>
      <c r="C87" s="103" t="s">
        <v>100</v>
      </c>
      <c r="D87" s="16" t="s">
        <v>6</v>
      </c>
      <c r="E87" s="113">
        <v>1</v>
      </c>
      <c r="F87" s="112"/>
      <c r="G87" s="107">
        <f t="shared" si="3"/>
        <v>0</v>
      </c>
      <c r="H87" s="114"/>
      <c r="I87" s="107">
        <f t="shared" si="4"/>
        <v>0</v>
      </c>
      <c r="J87" s="41">
        <f t="shared" si="5"/>
        <v>0</v>
      </c>
    </row>
    <row r="88" spans="1:10" ht="27.6">
      <c r="A88" s="63">
        <v>82</v>
      </c>
      <c r="B88" s="120" t="s">
        <v>123</v>
      </c>
      <c r="C88" s="103" t="s">
        <v>122</v>
      </c>
      <c r="D88" s="16" t="s">
        <v>6</v>
      </c>
      <c r="E88" s="113">
        <v>1</v>
      </c>
      <c r="F88" s="112"/>
      <c r="G88" s="107">
        <f t="shared" si="3"/>
        <v>0</v>
      </c>
      <c r="H88" s="114"/>
      <c r="I88" s="107">
        <f t="shared" si="4"/>
        <v>0</v>
      </c>
      <c r="J88" s="41">
        <f t="shared" si="5"/>
        <v>0</v>
      </c>
    </row>
    <row r="89" spans="1:10" ht="27.6">
      <c r="A89" s="63">
        <v>83</v>
      </c>
      <c r="B89" s="120" t="s">
        <v>124</v>
      </c>
      <c r="C89" s="103" t="s">
        <v>122</v>
      </c>
      <c r="D89" s="16" t="s">
        <v>6</v>
      </c>
      <c r="E89" s="113">
        <v>1</v>
      </c>
      <c r="F89" s="112"/>
      <c r="G89" s="107">
        <f t="shared" si="3"/>
        <v>0</v>
      </c>
      <c r="H89" s="114"/>
      <c r="I89" s="107">
        <f t="shared" si="4"/>
        <v>0</v>
      </c>
      <c r="J89" s="41">
        <f t="shared" si="5"/>
        <v>0</v>
      </c>
    </row>
    <row r="90" spans="1:10" ht="27.6">
      <c r="A90" s="63">
        <v>84</v>
      </c>
      <c r="B90" s="120" t="s">
        <v>125</v>
      </c>
      <c r="C90" s="103" t="s">
        <v>122</v>
      </c>
      <c r="D90" s="16" t="s">
        <v>6</v>
      </c>
      <c r="E90" s="113">
        <v>1</v>
      </c>
      <c r="F90" s="112"/>
      <c r="G90" s="107">
        <f t="shared" si="3"/>
        <v>0</v>
      </c>
      <c r="H90" s="114"/>
      <c r="I90" s="107">
        <f t="shared" si="4"/>
        <v>0</v>
      </c>
      <c r="J90" s="41">
        <f t="shared" si="5"/>
        <v>0</v>
      </c>
    </row>
    <row r="91" spans="1:10" ht="27.6">
      <c r="A91" s="63">
        <v>85</v>
      </c>
      <c r="B91" s="120" t="s">
        <v>126</v>
      </c>
      <c r="C91" s="103" t="s">
        <v>122</v>
      </c>
      <c r="D91" s="16" t="s">
        <v>6</v>
      </c>
      <c r="E91" s="121">
        <v>1</v>
      </c>
      <c r="F91" s="112"/>
      <c r="G91" s="107">
        <f t="shared" si="3"/>
        <v>0</v>
      </c>
      <c r="H91" s="114"/>
      <c r="I91" s="107">
        <f t="shared" si="4"/>
        <v>0</v>
      </c>
      <c r="J91" s="41">
        <f t="shared" si="5"/>
        <v>0</v>
      </c>
    </row>
    <row r="92" spans="1:10" ht="55.2">
      <c r="A92" s="63">
        <v>86</v>
      </c>
      <c r="B92" s="120" t="s">
        <v>127</v>
      </c>
      <c r="C92" s="103" t="s">
        <v>122</v>
      </c>
      <c r="D92" s="16" t="s">
        <v>6</v>
      </c>
      <c r="E92" s="121">
        <v>1</v>
      </c>
      <c r="F92" s="112"/>
      <c r="G92" s="107">
        <f t="shared" si="3"/>
        <v>0</v>
      </c>
      <c r="H92" s="114"/>
      <c r="I92" s="107">
        <f t="shared" si="4"/>
        <v>0</v>
      </c>
      <c r="J92" s="41">
        <f t="shared" si="5"/>
        <v>0</v>
      </c>
    </row>
    <row r="93" spans="1:10" ht="27.6">
      <c r="A93" s="63">
        <v>87</v>
      </c>
      <c r="B93" s="120" t="s">
        <v>128</v>
      </c>
      <c r="C93" s="103" t="s">
        <v>122</v>
      </c>
      <c r="D93" s="16" t="s">
        <v>6</v>
      </c>
      <c r="E93" s="121">
        <v>1</v>
      </c>
      <c r="F93" s="112"/>
      <c r="G93" s="107">
        <f t="shared" si="3"/>
        <v>0</v>
      </c>
      <c r="H93" s="114"/>
      <c r="I93" s="107">
        <f t="shared" si="4"/>
        <v>0</v>
      </c>
      <c r="J93" s="41">
        <f t="shared" si="5"/>
        <v>0</v>
      </c>
    </row>
    <row r="94" spans="1:10" ht="27.6">
      <c r="A94" s="63">
        <v>88</v>
      </c>
      <c r="B94" s="120" t="s">
        <v>130</v>
      </c>
      <c r="C94" s="103" t="s">
        <v>129</v>
      </c>
      <c r="D94" s="16" t="s">
        <v>6</v>
      </c>
      <c r="E94" s="121">
        <v>1</v>
      </c>
      <c r="F94" s="112"/>
      <c r="G94" s="107">
        <f t="shared" ref="G94:G109" si="6">E94*F94</f>
        <v>0</v>
      </c>
      <c r="H94" s="114"/>
      <c r="I94" s="107">
        <f t="shared" si="4"/>
        <v>0</v>
      </c>
      <c r="J94" s="41">
        <f t="shared" si="5"/>
        <v>0</v>
      </c>
    </row>
    <row r="95" spans="1:10" ht="27.6">
      <c r="A95" s="63">
        <v>89</v>
      </c>
      <c r="B95" s="120" t="s">
        <v>131</v>
      </c>
      <c r="C95" s="103" t="s">
        <v>129</v>
      </c>
      <c r="D95" s="16" t="s">
        <v>6</v>
      </c>
      <c r="E95" s="121">
        <v>1</v>
      </c>
      <c r="F95" s="112"/>
      <c r="G95" s="107">
        <f t="shared" si="6"/>
        <v>0</v>
      </c>
      <c r="H95" s="114"/>
      <c r="I95" s="107">
        <f t="shared" si="4"/>
        <v>0</v>
      </c>
      <c r="J95" s="41">
        <f t="shared" si="5"/>
        <v>0</v>
      </c>
    </row>
    <row r="96" spans="1:10" ht="27.6">
      <c r="A96" s="63">
        <v>90</v>
      </c>
      <c r="B96" s="122" t="s">
        <v>132</v>
      </c>
      <c r="C96" s="123" t="s">
        <v>129</v>
      </c>
      <c r="D96" s="16" t="s">
        <v>6</v>
      </c>
      <c r="E96" s="124">
        <v>1</v>
      </c>
      <c r="F96" s="125"/>
      <c r="G96" s="126">
        <f t="shared" si="6"/>
        <v>0</v>
      </c>
      <c r="H96" s="127"/>
      <c r="I96" s="107">
        <f t="shared" si="4"/>
        <v>0</v>
      </c>
      <c r="J96" s="128">
        <f t="shared" si="5"/>
        <v>0</v>
      </c>
    </row>
    <row r="97" spans="1:10" ht="27.6">
      <c r="A97" s="112">
        <v>91</v>
      </c>
      <c r="B97" s="120" t="s">
        <v>139</v>
      </c>
      <c r="C97" s="129" t="s">
        <v>140</v>
      </c>
      <c r="D97" s="16" t="s">
        <v>6</v>
      </c>
      <c r="E97" s="124">
        <v>1</v>
      </c>
      <c r="F97" s="112"/>
      <c r="G97" s="126">
        <f t="shared" si="6"/>
        <v>0</v>
      </c>
      <c r="H97" s="114"/>
      <c r="I97" s="107">
        <f t="shared" si="4"/>
        <v>0</v>
      </c>
      <c r="J97" s="128">
        <f t="shared" si="5"/>
        <v>0</v>
      </c>
    </row>
    <row r="98" spans="1:10" ht="27.6">
      <c r="A98" s="125">
        <v>92</v>
      </c>
      <c r="B98" s="122" t="s">
        <v>142</v>
      </c>
      <c r="C98" s="133" t="s">
        <v>141</v>
      </c>
      <c r="D98" s="134" t="s">
        <v>6</v>
      </c>
      <c r="E98" s="124">
        <v>1</v>
      </c>
      <c r="F98" s="125"/>
      <c r="G98" s="126">
        <f t="shared" si="6"/>
        <v>0</v>
      </c>
      <c r="H98" s="127"/>
      <c r="I98" s="126">
        <f t="shared" si="4"/>
        <v>0</v>
      </c>
      <c r="J98" s="128">
        <f t="shared" si="5"/>
        <v>0</v>
      </c>
    </row>
    <row r="99" spans="1:10" ht="32.4" customHeight="1">
      <c r="A99" s="112">
        <v>93</v>
      </c>
      <c r="B99" s="120" t="s">
        <v>165</v>
      </c>
      <c r="C99" s="129" t="s">
        <v>55</v>
      </c>
      <c r="D99" s="163" t="s">
        <v>6</v>
      </c>
      <c r="E99" s="124">
        <v>56</v>
      </c>
      <c r="F99" s="162"/>
      <c r="G99" s="126">
        <f t="shared" si="6"/>
        <v>0</v>
      </c>
      <c r="H99" s="114"/>
      <c r="I99" s="126">
        <f t="shared" si="4"/>
        <v>0</v>
      </c>
      <c r="J99" s="128">
        <f t="shared" si="5"/>
        <v>0</v>
      </c>
    </row>
    <row r="100" spans="1:10">
      <c r="A100" s="112">
        <v>94</v>
      </c>
      <c r="B100" s="161" t="s">
        <v>166</v>
      </c>
      <c r="C100" s="129" t="s">
        <v>55</v>
      </c>
      <c r="D100" s="134" t="s">
        <v>6</v>
      </c>
      <c r="E100" s="124">
        <v>1</v>
      </c>
      <c r="F100" s="112"/>
      <c r="G100" s="126">
        <f t="shared" si="6"/>
        <v>0</v>
      </c>
      <c r="H100" s="114"/>
      <c r="I100" s="126">
        <f t="shared" si="4"/>
        <v>0</v>
      </c>
      <c r="J100" s="128">
        <f t="shared" si="5"/>
        <v>0</v>
      </c>
    </row>
    <row r="101" spans="1:10">
      <c r="A101" s="112">
        <v>95</v>
      </c>
      <c r="B101" s="161" t="s">
        <v>167</v>
      </c>
      <c r="C101" s="129" t="s">
        <v>55</v>
      </c>
      <c r="D101" s="134" t="s">
        <v>6</v>
      </c>
      <c r="E101" s="124">
        <v>8</v>
      </c>
      <c r="F101" s="112"/>
      <c r="G101" s="126">
        <f t="shared" si="6"/>
        <v>0</v>
      </c>
      <c r="H101" s="114"/>
      <c r="I101" s="126">
        <f t="shared" si="4"/>
        <v>0</v>
      </c>
      <c r="J101" s="128">
        <f t="shared" si="5"/>
        <v>0</v>
      </c>
    </row>
    <row r="102" spans="1:10">
      <c r="A102" s="112">
        <v>96</v>
      </c>
      <c r="B102" s="161" t="s">
        <v>168</v>
      </c>
      <c r="C102" s="129" t="s">
        <v>55</v>
      </c>
      <c r="D102" s="134" t="s">
        <v>6</v>
      </c>
      <c r="E102" s="124">
        <v>1</v>
      </c>
      <c r="F102" s="112"/>
      <c r="G102" s="126">
        <f t="shared" si="6"/>
        <v>0</v>
      </c>
      <c r="H102" s="114"/>
      <c r="I102" s="126">
        <f t="shared" si="4"/>
        <v>0</v>
      </c>
      <c r="J102" s="128">
        <f t="shared" si="5"/>
        <v>0</v>
      </c>
    </row>
    <row r="103" spans="1:10">
      <c r="A103" s="125">
        <v>97</v>
      </c>
      <c r="B103" s="164" t="s">
        <v>169</v>
      </c>
      <c r="C103" s="133" t="s">
        <v>55</v>
      </c>
      <c r="D103" s="134" t="s">
        <v>6</v>
      </c>
      <c r="E103" s="124">
        <v>1</v>
      </c>
      <c r="F103" s="165"/>
      <c r="G103" s="126">
        <f t="shared" si="6"/>
        <v>0</v>
      </c>
      <c r="H103" s="165"/>
      <c r="I103" s="126">
        <f t="shared" si="4"/>
        <v>0</v>
      </c>
      <c r="J103" s="128">
        <f t="shared" si="5"/>
        <v>0</v>
      </c>
    </row>
    <row r="104" spans="1:10" ht="27.6">
      <c r="A104" s="112">
        <v>98</v>
      </c>
      <c r="B104" s="166" t="s">
        <v>170</v>
      </c>
      <c r="C104" s="167" t="s">
        <v>171</v>
      </c>
      <c r="D104" s="134" t="s">
        <v>6</v>
      </c>
      <c r="E104" s="161">
        <v>1</v>
      </c>
      <c r="F104" s="168"/>
      <c r="G104" s="126">
        <f t="shared" si="6"/>
        <v>0</v>
      </c>
      <c r="H104" s="168"/>
      <c r="I104" s="126">
        <f t="shared" si="4"/>
        <v>0</v>
      </c>
      <c r="J104" s="128">
        <f t="shared" si="5"/>
        <v>0</v>
      </c>
    </row>
    <row r="105" spans="1:10" ht="27.6">
      <c r="A105" s="112">
        <v>99</v>
      </c>
      <c r="B105" s="120" t="s">
        <v>174</v>
      </c>
      <c r="C105" s="169" t="s">
        <v>172</v>
      </c>
      <c r="D105" s="134" t="s">
        <v>6</v>
      </c>
      <c r="E105" s="161">
        <v>1</v>
      </c>
      <c r="F105" s="112"/>
      <c r="G105" s="126">
        <f t="shared" si="6"/>
        <v>0</v>
      </c>
      <c r="H105" s="114"/>
      <c r="I105" s="126">
        <f t="shared" si="4"/>
        <v>0</v>
      </c>
      <c r="J105" s="128">
        <f t="shared" si="5"/>
        <v>0</v>
      </c>
    </row>
    <row r="106" spans="1:10" ht="27.6">
      <c r="A106" s="112">
        <v>100</v>
      </c>
      <c r="B106" s="120" t="s">
        <v>175</v>
      </c>
      <c r="C106" s="169" t="s">
        <v>173</v>
      </c>
      <c r="D106" s="134" t="s">
        <v>6</v>
      </c>
      <c r="E106" s="161">
        <v>1</v>
      </c>
      <c r="F106" s="112"/>
      <c r="G106" s="126">
        <f t="shared" si="6"/>
        <v>0</v>
      </c>
      <c r="H106" s="114"/>
      <c r="I106" s="126">
        <f t="shared" si="4"/>
        <v>0</v>
      </c>
      <c r="J106" s="128">
        <f t="shared" si="5"/>
        <v>0</v>
      </c>
    </row>
    <row r="107" spans="1:10" ht="41.4">
      <c r="A107" s="112">
        <v>101</v>
      </c>
      <c r="B107" s="120" t="s">
        <v>176</v>
      </c>
      <c r="C107" s="169" t="s">
        <v>173</v>
      </c>
      <c r="D107" s="134" t="s">
        <v>6</v>
      </c>
      <c r="E107" s="161">
        <v>1</v>
      </c>
      <c r="F107" s="112"/>
      <c r="G107" s="126">
        <f t="shared" si="6"/>
        <v>0</v>
      </c>
      <c r="H107" s="114"/>
      <c r="I107" s="126">
        <f t="shared" si="4"/>
        <v>0</v>
      </c>
      <c r="J107" s="128">
        <f t="shared" si="5"/>
        <v>0</v>
      </c>
    </row>
    <row r="108" spans="1:10" ht="28.2" thickBot="1">
      <c r="A108" s="112">
        <v>102</v>
      </c>
      <c r="B108" s="122" t="s">
        <v>177</v>
      </c>
      <c r="C108" s="170" t="s">
        <v>172</v>
      </c>
      <c r="D108" s="134" t="s">
        <v>6</v>
      </c>
      <c r="E108" s="171">
        <v>1</v>
      </c>
      <c r="F108" s="125"/>
      <c r="G108" s="126">
        <f t="shared" si="6"/>
        <v>0</v>
      </c>
      <c r="H108" s="114"/>
      <c r="I108" s="126">
        <f t="shared" si="4"/>
        <v>0</v>
      </c>
      <c r="J108" s="41">
        <f t="shared" si="5"/>
        <v>0</v>
      </c>
    </row>
    <row r="109" spans="1:10" ht="14.4" thickBot="1">
      <c r="A109" s="131"/>
      <c r="B109" s="173" t="s">
        <v>12</v>
      </c>
      <c r="C109" s="174"/>
      <c r="D109" s="174"/>
      <c r="E109" s="174"/>
      <c r="F109" s="175"/>
      <c r="G109" s="176">
        <f>+SUM(G7:G108)</f>
        <v>0</v>
      </c>
      <c r="H109" s="132"/>
      <c r="I109" s="176">
        <f>SUM(I7:I108)</f>
        <v>0</v>
      </c>
      <c r="J109" s="172">
        <f>SUM(J7:J108)</f>
        <v>0</v>
      </c>
    </row>
    <row r="116" spans="2:9">
      <c r="B116" s="44" t="s">
        <v>22</v>
      </c>
      <c r="C116" s="44"/>
      <c r="F116" s="139" t="s">
        <v>22</v>
      </c>
      <c r="G116" s="139"/>
      <c r="H116" s="139"/>
      <c r="I116" s="139"/>
    </row>
    <row r="117" spans="2:9">
      <c r="B117" s="44" t="s">
        <v>23</v>
      </c>
      <c r="C117" s="44"/>
      <c r="F117" s="139" t="s">
        <v>29</v>
      </c>
      <c r="G117" s="139"/>
      <c r="H117" s="139"/>
      <c r="I117" s="139"/>
    </row>
  </sheetData>
  <mergeCells count="6">
    <mergeCell ref="B109:F109"/>
    <mergeCell ref="F116:I116"/>
    <mergeCell ref="F117:I117"/>
    <mergeCell ref="A1:J1"/>
    <mergeCell ref="A2:J2"/>
    <mergeCell ref="A3:J3"/>
  </mergeCells>
  <pageMargins left="0.25" right="0.25" top="0.75" bottom="0.75" header="0.3" footer="0.3"/>
  <pageSetup paperSize="9" scale="66" orientation="portrait" r:id="rId1"/>
  <rowBreaks count="2" manualBreakCount="2">
    <brk id="20" max="9" man="1"/>
    <brk id="6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view="pageBreakPreview" topLeftCell="A9" zoomScaleSheetLayoutView="100" workbookViewId="0">
      <selection activeCell="G18" sqref="G18:J19"/>
    </sheetView>
  </sheetViews>
  <sheetFormatPr defaultColWidth="9" defaultRowHeight="13.8"/>
  <cols>
    <col min="1" max="1" width="3.69921875" style="29" customWidth="1"/>
    <col min="2" max="2" width="27.5" style="100" customWidth="1"/>
    <col min="3" max="3" width="12.8984375" style="52" customWidth="1"/>
    <col min="4" max="4" width="6.69921875" style="26" customWidth="1"/>
    <col min="5" max="5" width="6" style="29" customWidth="1"/>
    <col min="6" max="6" width="8.5" style="26" customWidth="1"/>
    <col min="7" max="7" width="9" style="26"/>
    <col min="8" max="8" width="7.3984375" style="26" customWidth="1"/>
    <col min="9" max="9" width="7.19921875" style="26" customWidth="1"/>
    <col min="10" max="16384" width="9" style="26"/>
  </cols>
  <sheetData>
    <row r="1" spans="1:10" s="64" customFormat="1">
      <c r="A1" s="141" t="s">
        <v>161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0" s="23" customFormat="1" ht="48.75" customHeight="1">
      <c r="A2" s="142" t="s">
        <v>35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s="23" customFormat="1" ht="42" customHeight="1">
      <c r="A3" s="143" t="s">
        <v>164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0" s="23" customFormat="1" ht="19.5" customHeight="1">
      <c r="A4" s="22"/>
      <c r="B4" s="19"/>
      <c r="C4" s="19"/>
      <c r="D4" s="19"/>
      <c r="E4" s="21"/>
      <c r="F4" s="19"/>
      <c r="G4" s="19"/>
      <c r="H4" s="19"/>
      <c r="I4" s="19"/>
      <c r="J4" s="19"/>
    </row>
    <row r="5" spans="1:10" ht="41.4">
      <c r="A5" s="79" t="s">
        <v>0</v>
      </c>
      <c r="B5" s="73" t="s">
        <v>1</v>
      </c>
      <c r="C5" s="28" t="s">
        <v>2</v>
      </c>
      <c r="D5" s="28" t="s">
        <v>3</v>
      </c>
      <c r="E5" s="79" t="s">
        <v>4</v>
      </c>
      <c r="F5" s="28" t="s">
        <v>21</v>
      </c>
      <c r="G5" s="28" t="s">
        <v>24</v>
      </c>
      <c r="H5" s="28" t="s">
        <v>18</v>
      </c>
      <c r="I5" s="28" t="s">
        <v>19</v>
      </c>
      <c r="J5" s="28" t="s">
        <v>25</v>
      </c>
    </row>
    <row r="6" spans="1:10">
      <c r="A6" s="24">
        <v>1</v>
      </c>
      <c r="B6" s="101" t="s">
        <v>138</v>
      </c>
      <c r="C6" s="25" t="s">
        <v>9</v>
      </c>
      <c r="D6" s="25" t="s">
        <v>6</v>
      </c>
      <c r="E6" s="24">
        <v>1</v>
      </c>
      <c r="F6" s="25"/>
      <c r="G6" s="78">
        <f>E6*F6</f>
        <v>0</v>
      </c>
      <c r="H6" s="27"/>
      <c r="I6" s="78">
        <f>ROUND(G6*H6,2)</f>
        <v>0</v>
      </c>
      <c r="J6" s="78">
        <f>G6+I6</f>
        <v>0</v>
      </c>
    </row>
    <row r="7" spans="1:10" ht="27.6">
      <c r="A7" s="24">
        <v>2</v>
      </c>
      <c r="B7" s="101" t="s">
        <v>26</v>
      </c>
      <c r="C7" s="25" t="s">
        <v>9</v>
      </c>
      <c r="D7" s="25" t="s">
        <v>6</v>
      </c>
      <c r="E7" s="24">
        <v>1</v>
      </c>
      <c r="F7" s="25"/>
      <c r="G7" s="78">
        <f t="shared" ref="G7:G14" si="0">E7*F7</f>
        <v>0</v>
      </c>
      <c r="H7" s="27"/>
      <c r="I7" s="78">
        <f t="shared" ref="I7:I14" si="1">ROUND(G7*H7,2)</f>
        <v>0</v>
      </c>
      <c r="J7" s="78">
        <f t="shared" ref="J7:J14" si="2">G7+I7</f>
        <v>0</v>
      </c>
    </row>
    <row r="8" spans="1:10">
      <c r="A8" s="24">
        <v>3</v>
      </c>
      <c r="B8" s="101" t="s">
        <v>10</v>
      </c>
      <c r="C8" s="25" t="s">
        <v>9</v>
      </c>
      <c r="D8" s="25" t="s">
        <v>7</v>
      </c>
      <c r="E8" s="24">
        <v>1</v>
      </c>
      <c r="F8" s="25"/>
      <c r="G8" s="78">
        <f t="shared" si="0"/>
        <v>0</v>
      </c>
      <c r="H8" s="25"/>
      <c r="I8" s="78">
        <f t="shared" si="1"/>
        <v>0</v>
      </c>
      <c r="J8" s="78">
        <f t="shared" si="2"/>
        <v>0</v>
      </c>
    </row>
    <row r="9" spans="1:10" ht="27.6">
      <c r="A9" s="24">
        <v>4</v>
      </c>
      <c r="B9" s="101" t="s">
        <v>133</v>
      </c>
      <c r="C9" s="25" t="s">
        <v>9</v>
      </c>
      <c r="D9" s="25" t="s">
        <v>6</v>
      </c>
      <c r="E9" s="24">
        <v>1</v>
      </c>
      <c r="F9" s="25"/>
      <c r="G9" s="78">
        <f t="shared" si="0"/>
        <v>0</v>
      </c>
      <c r="H9" s="25"/>
      <c r="I9" s="78">
        <f t="shared" si="1"/>
        <v>0</v>
      </c>
      <c r="J9" s="78">
        <f t="shared" si="2"/>
        <v>0</v>
      </c>
    </row>
    <row r="10" spans="1:10" ht="27.6">
      <c r="A10" s="24">
        <v>5</v>
      </c>
      <c r="B10" s="101" t="s">
        <v>134</v>
      </c>
      <c r="C10" s="25" t="s">
        <v>9</v>
      </c>
      <c r="D10" s="25" t="s">
        <v>6</v>
      </c>
      <c r="E10" s="24">
        <v>1</v>
      </c>
      <c r="F10" s="25"/>
      <c r="G10" s="78">
        <f t="shared" si="0"/>
        <v>0</v>
      </c>
      <c r="H10" s="25"/>
      <c r="I10" s="78">
        <f t="shared" si="1"/>
        <v>0</v>
      </c>
      <c r="J10" s="78">
        <f t="shared" si="2"/>
        <v>0</v>
      </c>
    </row>
    <row r="11" spans="1:10" ht="27.6">
      <c r="A11" s="24">
        <v>6</v>
      </c>
      <c r="B11" s="101" t="s">
        <v>135</v>
      </c>
      <c r="C11" s="25" t="s">
        <v>9</v>
      </c>
      <c r="D11" s="25" t="s">
        <v>7</v>
      </c>
      <c r="E11" s="24">
        <v>1</v>
      </c>
      <c r="F11" s="25"/>
      <c r="G11" s="78">
        <f t="shared" si="0"/>
        <v>0</v>
      </c>
      <c r="H11" s="25"/>
      <c r="I11" s="78">
        <f t="shared" si="1"/>
        <v>0</v>
      </c>
      <c r="J11" s="78">
        <f t="shared" si="2"/>
        <v>0</v>
      </c>
    </row>
    <row r="12" spans="1:10">
      <c r="A12" s="24">
        <v>7</v>
      </c>
      <c r="B12" s="101" t="s">
        <v>11</v>
      </c>
      <c r="C12" s="25" t="s">
        <v>9</v>
      </c>
      <c r="D12" s="25" t="s">
        <v>7</v>
      </c>
      <c r="E12" s="24">
        <v>1</v>
      </c>
      <c r="F12" s="25"/>
      <c r="G12" s="78">
        <f t="shared" si="0"/>
        <v>0</v>
      </c>
      <c r="H12" s="25"/>
      <c r="I12" s="78">
        <f t="shared" si="1"/>
        <v>0</v>
      </c>
      <c r="J12" s="78">
        <f t="shared" si="2"/>
        <v>0</v>
      </c>
    </row>
    <row r="13" spans="1:10">
      <c r="A13" s="24">
        <v>8</v>
      </c>
      <c r="B13" s="101" t="s">
        <v>136</v>
      </c>
      <c r="C13" s="25" t="s">
        <v>9</v>
      </c>
      <c r="D13" s="25" t="s">
        <v>7</v>
      </c>
      <c r="E13" s="24">
        <v>1</v>
      </c>
      <c r="F13" s="25"/>
      <c r="G13" s="78">
        <f t="shared" si="0"/>
        <v>0</v>
      </c>
      <c r="H13" s="25"/>
      <c r="I13" s="78">
        <f t="shared" si="1"/>
        <v>0</v>
      </c>
      <c r="J13" s="78">
        <f t="shared" si="2"/>
        <v>0</v>
      </c>
    </row>
    <row r="14" spans="1:10">
      <c r="A14" s="24">
        <v>9</v>
      </c>
      <c r="B14" s="101" t="s">
        <v>137</v>
      </c>
      <c r="C14" s="25" t="s">
        <v>9</v>
      </c>
      <c r="D14" s="25" t="s">
        <v>6</v>
      </c>
      <c r="E14" s="24">
        <v>1</v>
      </c>
      <c r="F14" s="25"/>
      <c r="G14" s="78">
        <f t="shared" si="0"/>
        <v>0</v>
      </c>
      <c r="H14" s="25"/>
      <c r="I14" s="78">
        <f t="shared" si="1"/>
        <v>0</v>
      </c>
      <c r="J14" s="78">
        <f t="shared" si="2"/>
        <v>0</v>
      </c>
    </row>
    <row r="15" spans="1:10" ht="25.5" customHeight="1">
      <c r="A15" s="145" t="s">
        <v>12</v>
      </c>
      <c r="B15" s="146"/>
      <c r="C15" s="146"/>
      <c r="D15" s="146"/>
      <c r="E15" s="146"/>
      <c r="F15" s="147"/>
      <c r="G15" s="28">
        <f>SUM(G6:G14)</f>
        <v>0</v>
      </c>
      <c r="H15" s="30"/>
      <c r="I15" s="28">
        <f>SUM(I6:I14)</f>
        <v>0</v>
      </c>
      <c r="J15" s="28">
        <f>SUM(J6:J14)</f>
        <v>0</v>
      </c>
    </row>
    <row r="16" spans="1:10" s="6" customFormat="1">
      <c r="A16" s="12"/>
      <c r="B16" s="43"/>
      <c r="C16" s="50"/>
      <c r="D16" s="12"/>
      <c r="E16" s="12"/>
      <c r="F16" s="12"/>
      <c r="G16" s="7"/>
      <c r="H16" s="7"/>
      <c r="I16" s="7"/>
      <c r="J16" s="13"/>
    </row>
    <row r="17" spans="1:10" s="6" customFormat="1">
      <c r="A17" s="5"/>
      <c r="B17" s="44"/>
      <c r="C17" s="51"/>
      <c r="F17" s="8"/>
      <c r="G17" s="8"/>
      <c r="H17" s="8"/>
      <c r="I17" s="8"/>
      <c r="J17" s="11"/>
    </row>
    <row r="18" spans="1:10" s="6" customFormat="1">
      <c r="B18" s="44" t="s">
        <v>22</v>
      </c>
      <c r="C18" s="51"/>
      <c r="F18" s="8"/>
      <c r="G18" s="139" t="s">
        <v>22</v>
      </c>
      <c r="H18" s="139"/>
      <c r="I18" s="139"/>
      <c r="J18" s="139"/>
    </row>
    <row r="19" spans="1:10" s="6" customFormat="1">
      <c r="B19" s="44" t="s">
        <v>23</v>
      </c>
      <c r="C19" s="51"/>
      <c r="F19" s="8"/>
      <c r="G19" s="139" t="s">
        <v>29</v>
      </c>
      <c r="H19" s="139"/>
      <c r="I19" s="139"/>
      <c r="J19" s="139"/>
    </row>
    <row r="20" spans="1:10" s="1" customFormat="1">
      <c r="B20" s="56"/>
      <c r="C20" s="35"/>
    </row>
  </sheetData>
  <mergeCells count="6">
    <mergeCell ref="A1:J1"/>
    <mergeCell ref="G19:J19"/>
    <mergeCell ref="A2:J2"/>
    <mergeCell ref="A3:J3"/>
    <mergeCell ref="A15:F15"/>
    <mergeCell ref="G18:J18"/>
  </mergeCells>
  <pageMargins left="0.25" right="0.25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SheetLayoutView="100" workbookViewId="0">
      <selection activeCell="A3" sqref="A3:J3"/>
    </sheetView>
  </sheetViews>
  <sheetFormatPr defaultRowHeight="13.8"/>
  <cols>
    <col min="1" max="1" width="4.5" style="1" customWidth="1"/>
    <col min="2" max="2" width="28.69921875" style="1" customWidth="1"/>
    <col min="3" max="3" width="17.59765625" style="97" customWidth="1"/>
    <col min="4" max="4" width="5.8984375" style="97" customWidth="1"/>
    <col min="5" max="5" width="6.19921875" style="1" customWidth="1"/>
    <col min="6" max="6" width="10.3984375" style="26" customWidth="1"/>
    <col min="7" max="7" width="8.8984375" style="26" customWidth="1"/>
    <col min="8" max="8" width="9" style="29"/>
    <col min="9" max="9" width="9" style="26"/>
    <col min="10" max="10" width="9.8984375" style="26" customWidth="1"/>
  </cols>
  <sheetData>
    <row r="1" spans="1:10">
      <c r="A1" s="148" t="s">
        <v>160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s="14" customFormat="1" ht="48.75" customHeight="1">
      <c r="A2" s="142" t="s">
        <v>35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s="14" customFormat="1" ht="42" customHeight="1">
      <c r="A3" s="150" t="s">
        <v>32</v>
      </c>
      <c r="B3" s="151"/>
      <c r="C3" s="151"/>
      <c r="D3" s="151"/>
      <c r="E3" s="151"/>
      <c r="F3" s="151"/>
      <c r="G3" s="151"/>
      <c r="H3" s="151"/>
      <c r="I3" s="151"/>
      <c r="J3" s="151"/>
    </row>
    <row r="4" spans="1:10" s="14" customFormat="1" ht="19.5" customHeight="1">
      <c r="A4" s="36"/>
      <c r="B4" s="37"/>
      <c r="C4" s="98"/>
      <c r="D4" s="98"/>
      <c r="E4" s="37"/>
      <c r="F4" s="38"/>
      <c r="G4" s="38"/>
      <c r="H4" s="39"/>
      <c r="I4" s="38"/>
      <c r="J4" s="38"/>
    </row>
    <row r="5" spans="1:10" s="14" customFormat="1" ht="45.75" customHeight="1">
      <c r="A5" s="74" t="s">
        <v>0</v>
      </c>
      <c r="B5" s="75" t="s">
        <v>1</v>
      </c>
      <c r="C5" s="74" t="s">
        <v>2</v>
      </c>
      <c r="D5" s="74" t="s">
        <v>3</v>
      </c>
      <c r="E5" s="74" t="s">
        <v>4</v>
      </c>
      <c r="F5" s="87" t="s">
        <v>21</v>
      </c>
      <c r="G5" s="88" t="s">
        <v>24</v>
      </c>
      <c r="H5" s="89" t="s">
        <v>18</v>
      </c>
      <c r="I5" s="88" t="s">
        <v>19</v>
      </c>
      <c r="J5" s="88" t="s">
        <v>25</v>
      </c>
    </row>
    <row r="6" spans="1:10" ht="27.6">
      <c r="A6" s="32">
        <v>1</v>
      </c>
      <c r="B6" s="53" t="s">
        <v>144</v>
      </c>
      <c r="C6" s="130" t="s">
        <v>143</v>
      </c>
      <c r="D6" s="18" t="s">
        <v>7</v>
      </c>
      <c r="E6" s="18">
        <v>1</v>
      </c>
      <c r="F6" s="31"/>
      <c r="G6" s="31">
        <f t="shared" ref="G6:G22" si="0">E6*F6</f>
        <v>0</v>
      </c>
      <c r="H6" s="90"/>
      <c r="I6" s="33">
        <f>ROUND(G6*H6,2)</f>
        <v>0</v>
      </c>
      <c r="J6" s="33">
        <f t="shared" ref="J6:J22" si="1">G6+I6</f>
        <v>0</v>
      </c>
    </row>
    <row r="7" spans="1:10" ht="27.6">
      <c r="A7" s="32">
        <v>2</v>
      </c>
      <c r="B7" s="53" t="s">
        <v>145</v>
      </c>
      <c r="C7" s="130" t="s">
        <v>143</v>
      </c>
      <c r="D7" s="18" t="s">
        <v>7</v>
      </c>
      <c r="E7" s="18">
        <v>1</v>
      </c>
      <c r="F7" s="31"/>
      <c r="G7" s="31">
        <f t="shared" si="0"/>
        <v>0</v>
      </c>
      <c r="H7" s="90"/>
      <c r="I7" s="33">
        <f t="shared" ref="I7:I22" si="2">ROUND(G7*H7,2)</f>
        <v>0</v>
      </c>
      <c r="J7" s="33">
        <f t="shared" si="1"/>
        <v>0</v>
      </c>
    </row>
    <row r="8" spans="1:10" ht="27.6">
      <c r="A8" s="32">
        <v>3</v>
      </c>
      <c r="B8" s="53" t="s">
        <v>146</v>
      </c>
      <c r="C8" s="130" t="s">
        <v>143</v>
      </c>
      <c r="D8" s="18" t="s">
        <v>7</v>
      </c>
      <c r="E8" s="18">
        <v>1</v>
      </c>
      <c r="F8" s="31"/>
      <c r="G8" s="31">
        <f t="shared" si="0"/>
        <v>0</v>
      </c>
      <c r="H8" s="90"/>
      <c r="I8" s="33">
        <f t="shared" si="2"/>
        <v>0</v>
      </c>
      <c r="J8" s="33">
        <f t="shared" si="1"/>
        <v>0</v>
      </c>
    </row>
    <row r="9" spans="1:10">
      <c r="A9" s="32">
        <v>4</v>
      </c>
      <c r="B9" s="53" t="s">
        <v>147</v>
      </c>
      <c r="C9" s="130" t="s">
        <v>143</v>
      </c>
      <c r="D9" s="18" t="s">
        <v>7</v>
      </c>
      <c r="E9" s="18">
        <v>1</v>
      </c>
      <c r="F9" s="31"/>
      <c r="G9" s="31">
        <f t="shared" si="0"/>
        <v>0</v>
      </c>
      <c r="H9" s="90"/>
      <c r="I9" s="33">
        <f t="shared" si="2"/>
        <v>0</v>
      </c>
      <c r="J9" s="33">
        <f t="shared" si="1"/>
        <v>0</v>
      </c>
    </row>
    <row r="10" spans="1:10">
      <c r="A10" s="32">
        <v>5</v>
      </c>
      <c r="B10" s="53" t="s">
        <v>148</v>
      </c>
      <c r="C10" s="130" t="s">
        <v>143</v>
      </c>
      <c r="D10" s="18" t="s">
        <v>7</v>
      </c>
      <c r="E10" s="18">
        <v>1</v>
      </c>
      <c r="F10" s="31"/>
      <c r="G10" s="31">
        <f t="shared" si="0"/>
        <v>0</v>
      </c>
      <c r="H10" s="90"/>
      <c r="I10" s="33">
        <f t="shared" si="2"/>
        <v>0</v>
      </c>
      <c r="J10" s="33">
        <f t="shared" si="1"/>
        <v>0</v>
      </c>
    </row>
    <row r="11" spans="1:10" ht="27.6">
      <c r="A11" s="32">
        <v>6</v>
      </c>
      <c r="B11" s="53" t="s">
        <v>149</v>
      </c>
      <c r="C11" s="130" t="s">
        <v>143</v>
      </c>
      <c r="D11" s="18" t="s">
        <v>7</v>
      </c>
      <c r="E11" s="18">
        <v>1</v>
      </c>
      <c r="F11" s="31"/>
      <c r="G11" s="31">
        <f t="shared" si="0"/>
        <v>0</v>
      </c>
      <c r="H11" s="90"/>
      <c r="I11" s="33">
        <f t="shared" si="2"/>
        <v>0</v>
      </c>
      <c r="J11" s="33">
        <f t="shared" si="1"/>
        <v>0</v>
      </c>
    </row>
    <row r="12" spans="1:10" ht="27.6">
      <c r="A12" s="32">
        <v>7</v>
      </c>
      <c r="B12" s="53" t="s">
        <v>150</v>
      </c>
      <c r="C12" s="130" t="s">
        <v>143</v>
      </c>
      <c r="D12" s="18" t="s">
        <v>7</v>
      </c>
      <c r="E12" s="18">
        <v>1</v>
      </c>
      <c r="F12" s="31"/>
      <c r="G12" s="31">
        <f t="shared" si="0"/>
        <v>0</v>
      </c>
      <c r="H12" s="90"/>
      <c r="I12" s="33">
        <f t="shared" si="2"/>
        <v>0</v>
      </c>
      <c r="J12" s="33">
        <f t="shared" si="1"/>
        <v>0</v>
      </c>
    </row>
    <row r="13" spans="1:10">
      <c r="A13" s="32">
        <v>8</v>
      </c>
      <c r="B13" s="53" t="s">
        <v>151</v>
      </c>
      <c r="C13" s="130" t="s">
        <v>143</v>
      </c>
      <c r="D13" s="18" t="s">
        <v>7</v>
      </c>
      <c r="E13" s="18">
        <v>1</v>
      </c>
      <c r="F13" s="31"/>
      <c r="G13" s="31">
        <f t="shared" si="0"/>
        <v>0</v>
      </c>
      <c r="H13" s="90"/>
      <c r="I13" s="33">
        <f t="shared" si="2"/>
        <v>0</v>
      </c>
      <c r="J13" s="33">
        <f t="shared" si="1"/>
        <v>0</v>
      </c>
    </row>
    <row r="14" spans="1:10" ht="27.6">
      <c r="A14" s="32">
        <v>9</v>
      </c>
      <c r="B14" s="53" t="s">
        <v>152</v>
      </c>
      <c r="C14" s="130" t="s">
        <v>143</v>
      </c>
      <c r="D14" s="18" t="s">
        <v>7</v>
      </c>
      <c r="E14" s="18">
        <v>1</v>
      </c>
      <c r="F14" s="31"/>
      <c r="G14" s="31">
        <f t="shared" si="0"/>
        <v>0</v>
      </c>
      <c r="H14" s="90"/>
      <c r="I14" s="33">
        <f t="shared" si="2"/>
        <v>0</v>
      </c>
      <c r="J14" s="33">
        <f t="shared" si="1"/>
        <v>0</v>
      </c>
    </row>
    <row r="15" spans="1:10" ht="27.6">
      <c r="A15" s="32">
        <v>10</v>
      </c>
      <c r="B15" s="53" t="s">
        <v>153</v>
      </c>
      <c r="C15" s="130" t="s">
        <v>143</v>
      </c>
      <c r="D15" s="18" t="s">
        <v>7</v>
      </c>
      <c r="E15" s="18">
        <v>1</v>
      </c>
      <c r="F15" s="31"/>
      <c r="G15" s="31">
        <f t="shared" si="0"/>
        <v>0</v>
      </c>
      <c r="H15" s="90"/>
      <c r="I15" s="33">
        <f t="shared" si="2"/>
        <v>0</v>
      </c>
      <c r="J15" s="33">
        <f t="shared" si="1"/>
        <v>0</v>
      </c>
    </row>
    <row r="16" spans="1:10" ht="27.6">
      <c r="A16" s="32">
        <v>11</v>
      </c>
      <c r="B16" s="53" t="s">
        <v>154</v>
      </c>
      <c r="C16" s="130" t="s">
        <v>143</v>
      </c>
      <c r="D16" s="18" t="s">
        <v>7</v>
      </c>
      <c r="E16" s="18">
        <v>1</v>
      </c>
      <c r="F16" s="31"/>
      <c r="G16" s="31">
        <f t="shared" si="0"/>
        <v>0</v>
      </c>
      <c r="H16" s="90"/>
      <c r="I16" s="33">
        <f t="shared" si="2"/>
        <v>0</v>
      </c>
      <c r="J16" s="33">
        <f t="shared" si="1"/>
        <v>0</v>
      </c>
    </row>
    <row r="17" spans="1:10" ht="27.6">
      <c r="A17" s="32">
        <v>12</v>
      </c>
      <c r="B17" s="53" t="s">
        <v>155</v>
      </c>
      <c r="C17" s="130" t="s">
        <v>143</v>
      </c>
      <c r="D17" s="18" t="s">
        <v>7</v>
      </c>
      <c r="E17" s="18">
        <v>1</v>
      </c>
      <c r="F17" s="31"/>
      <c r="G17" s="31">
        <f t="shared" si="0"/>
        <v>0</v>
      </c>
      <c r="H17" s="90"/>
      <c r="I17" s="33">
        <f t="shared" si="2"/>
        <v>0</v>
      </c>
      <c r="J17" s="33">
        <f t="shared" si="1"/>
        <v>0</v>
      </c>
    </row>
    <row r="18" spans="1:10" ht="27.6">
      <c r="A18" s="32">
        <v>13</v>
      </c>
      <c r="B18" s="53" t="s">
        <v>154</v>
      </c>
      <c r="C18" s="18"/>
      <c r="D18" s="18" t="s">
        <v>7</v>
      </c>
      <c r="E18" s="18">
        <v>1</v>
      </c>
      <c r="F18" s="31"/>
      <c r="G18" s="31">
        <f t="shared" si="0"/>
        <v>0</v>
      </c>
      <c r="H18" s="90"/>
      <c r="I18" s="33">
        <f t="shared" si="2"/>
        <v>0</v>
      </c>
      <c r="J18" s="33">
        <f t="shared" si="1"/>
        <v>0</v>
      </c>
    </row>
    <row r="19" spans="1:10" ht="27.6">
      <c r="A19" s="32">
        <v>14</v>
      </c>
      <c r="B19" s="53" t="s">
        <v>156</v>
      </c>
      <c r="C19" s="18"/>
      <c r="D19" s="18" t="s">
        <v>7</v>
      </c>
      <c r="E19" s="18">
        <v>1</v>
      </c>
      <c r="F19" s="31"/>
      <c r="G19" s="31">
        <f t="shared" si="0"/>
        <v>0</v>
      </c>
      <c r="H19" s="90"/>
      <c r="I19" s="33">
        <f t="shared" si="2"/>
        <v>0</v>
      </c>
      <c r="J19" s="33">
        <f t="shared" si="1"/>
        <v>0</v>
      </c>
    </row>
    <row r="20" spans="1:10" ht="27.6">
      <c r="A20" s="32">
        <v>15</v>
      </c>
      <c r="B20" s="53" t="s">
        <v>157</v>
      </c>
      <c r="C20" s="18"/>
      <c r="D20" s="18" t="s">
        <v>7</v>
      </c>
      <c r="E20" s="18">
        <v>1</v>
      </c>
      <c r="F20" s="31"/>
      <c r="G20" s="31">
        <f t="shared" si="0"/>
        <v>0</v>
      </c>
      <c r="H20" s="90"/>
      <c r="I20" s="33">
        <f t="shared" si="2"/>
        <v>0</v>
      </c>
      <c r="J20" s="33">
        <f t="shared" si="1"/>
        <v>0</v>
      </c>
    </row>
    <row r="21" spans="1:10" ht="27.6">
      <c r="A21" s="32">
        <v>16</v>
      </c>
      <c r="B21" s="53" t="s">
        <v>158</v>
      </c>
      <c r="C21" s="18"/>
      <c r="D21" s="18" t="s">
        <v>7</v>
      </c>
      <c r="E21" s="18">
        <v>1</v>
      </c>
      <c r="F21" s="31"/>
      <c r="G21" s="31">
        <f t="shared" si="0"/>
        <v>0</v>
      </c>
      <c r="H21" s="90"/>
      <c r="I21" s="33">
        <f t="shared" si="2"/>
        <v>0</v>
      </c>
      <c r="J21" s="33">
        <f t="shared" si="1"/>
        <v>0</v>
      </c>
    </row>
    <row r="22" spans="1:10" ht="27.6">
      <c r="A22" s="32">
        <v>17</v>
      </c>
      <c r="B22" s="53" t="s">
        <v>159</v>
      </c>
      <c r="C22" s="18"/>
      <c r="D22" s="18" t="s">
        <v>7</v>
      </c>
      <c r="E22" s="18">
        <v>1</v>
      </c>
      <c r="F22" s="31"/>
      <c r="G22" s="31">
        <f t="shared" si="0"/>
        <v>0</v>
      </c>
      <c r="H22" s="90"/>
      <c r="I22" s="33">
        <f t="shared" si="2"/>
        <v>0</v>
      </c>
      <c r="J22" s="33">
        <f t="shared" si="1"/>
        <v>0</v>
      </c>
    </row>
    <row r="23" spans="1:10" ht="34.5" customHeight="1">
      <c r="A23" s="149" t="s">
        <v>8</v>
      </c>
      <c r="B23" s="149"/>
      <c r="C23" s="149"/>
      <c r="D23" s="149"/>
      <c r="E23" s="149"/>
      <c r="F23" s="149"/>
      <c r="G23" s="28">
        <f>SUM(G6:G22)</f>
        <v>0</v>
      </c>
      <c r="H23" s="40"/>
      <c r="I23" s="34">
        <f>SUM(I6:I22)</f>
        <v>0</v>
      </c>
      <c r="J23" s="34">
        <f>SUM(J6:J22)</f>
        <v>0</v>
      </c>
    </row>
    <row r="24" spans="1:10">
      <c r="B24" s="35"/>
      <c r="D24" s="154"/>
      <c r="E24" s="154"/>
      <c r="I24" s="155"/>
      <c r="J24" s="155"/>
    </row>
    <row r="25" spans="1:10">
      <c r="A25" s="57"/>
      <c r="B25" s="35"/>
      <c r="D25" s="99"/>
      <c r="E25" s="59"/>
      <c r="F25" s="58"/>
      <c r="G25" s="58"/>
      <c r="I25" s="60"/>
      <c r="J25" s="60"/>
    </row>
    <row r="26" spans="1:10">
      <c r="A26" s="57"/>
      <c r="B26" s="35"/>
      <c r="D26" s="99"/>
      <c r="E26" s="59"/>
      <c r="F26" s="58"/>
      <c r="G26" s="58"/>
      <c r="I26" s="60"/>
      <c r="J26" s="60"/>
    </row>
    <row r="27" spans="1:10" s="6" customFormat="1">
      <c r="B27" s="6" t="s">
        <v>22</v>
      </c>
      <c r="C27" s="51"/>
      <c r="D27" s="51"/>
      <c r="F27" s="8"/>
      <c r="G27" s="139" t="s">
        <v>22</v>
      </c>
      <c r="H27" s="139"/>
      <c r="I27" s="139"/>
      <c r="J27" s="139"/>
    </row>
    <row r="28" spans="1:10" s="6" customFormat="1">
      <c r="B28" s="6" t="s">
        <v>23</v>
      </c>
      <c r="C28" s="51"/>
      <c r="D28" s="51"/>
      <c r="F28" s="8"/>
      <c r="G28" s="139" t="s">
        <v>29</v>
      </c>
      <c r="H28" s="139"/>
      <c r="I28" s="139"/>
      <c r="J28" s="139"/>
    </row>
    <row r="29" spans="1:10">
      <c r="A29" s="152"/>
      <c r="B29" s="152"/>
      <c r="D29" s="152"/>
      <c r="E29" s="152"/>
      <c r="F29" s="152"/>
      <c r="G29" s="152"/>
      <c r="H29" s="152"/>
      <c r="I29" s="153"/>
      <c r="J29" s="153"/>
    </row>
    <row r="30" spans="1:10">
      <c r="D30" s="152"/>
      <c r="E30" s="152"/>
      <c r="I30" s="153"/>
      <c r="J30" s="153"/>
    </row>
  </sheetData>
  <mergeCells count="14">
    <mergeCell ref="A1:J1"/>
    <mergeCell ref="A23:F23"/>
    <mergeCell ref="A2:J2"/>
    <mergeCell ref="A3:J3"/>
    <mergeCell ref="D30:E30"/>
    <mergeCell ref="I30:J30"/>
    <mergeCell ref="D24:E24"/>
    <mergeCell ref="I24:J24"/>
    <mergeCell ref="A29:B29"/>
    <mergeCell ref="D29:E29"/>
    <mergeCell ref="F29:H29"/>
    <mergeCell ref="I29:J29"/>
    <mergeCell ref="G27:J27"/>
    <mergeCell ref="G28:J28"/>
  </mergeCells>
  <pageMargins left="0.25" right="0.25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view="pageBreakPreview" zoomScaleSheetLayoutView="100" workbookViewId="0">
      <selection activeCell="C16" sqref="C16"/>
    </sheetView>
  </sheetViews>
  <sheetFormatPr defaultColWidth="9" defaultRowHeight="13.8"/>
  <cols>
    <col min="1" max="1" width="4.5" style="1" customWidth="1"/>
    <col min="2" max="2" width="20.09765625" style="1" customWidth="1"/>
    <col min="3" max="3" width="13.59765625" style="1" customWidth="1"/>
    <col min="4" max="4" width="5.8984375" style="1" customWidth="1"/>
    <col min="5" max="5" width="5.3984375" style="1" customWidth="1"/>
    <col min="6" max="10" width="9" style="26"/>
    <col min="11" max="16384" width="9" style="1"/>
  </cols>
  <sheetData>
    <row r="1" spans="1:10" s="63" customFormat="1">
      <c r="A1" s="148" t="s">
        <v>163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s="17" customFormat="1" ht="48.75" customHeight="1">
      <c r="A2" s="142" t="s">
        <v>35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s="17" customFormat="1" ht="42" customHeight="1">
      <c r="A3" s="150" t="s">
        <v>34</v>
      </c>
      <c r="B3" s="151"/>
      <c r="C3" s="151"/>
      <c r="D3" s="151"/>
      <c r="E3" s="151"/>
      <c r="F3" s="151"/>
      <c r="G3" s="151"/>
      <c r="H3" s="151"/>
      <c r="I3" s="151"/>
      <c r="J3" s="151"/>
    </row>
    <row r="4" spans="1:10" s="17" customFormat="1" ht="19.5" customHeight="1">
      <c r="A4" s="36"/>
      <c r="B4" s="37"/>
      <c r="C4" s="37"/>
      <c r="D4" s="37"/>
      <c r="E4" s="37"/>
      <c r="F4" s="38"/>
      <c r="G4" s="38"/>
      <c r="H4" s="38"/>
      <c r="I4" s="38"/>
      <c r="J4" s="38"/>
    </row>
    <row r="5" spans="1:10" ht="41.4">
      <c r="A5" s="76" t="s">
        <v>0</v>
      </c>
      <c r="B5" s="76" t="s">
        <v>1</v>
      </c>
      <c r="C5" s="76" t="s">
        <v>2</v>
      </c>
      <c r="D5" s="76" t="s">
        <v>3</v>
      </c>
      <c r="E5" s="76" t="s">
        <v>4</v>
      </c>
      <c r="F5" s="28" t="s">
        <v>21</v>
      </c>
      <c r="G5" s="28" t="s">
        <v>17</v>
      </c>
      <c r="H5" s="28" t="s">
        <v>18</v>
      </c>
      <c r="I5" s="28" t="s">
        <v>19</v>
      </c>
      <c r="J5" s="28" t="s">
        <v>25</v>
      </c>
    </row>
    <row r="6" spans="1:10" ht="39" customHeight="1">
      <c r="A6" s="3">
        <v>1</v>
      </c>
      <c r="B6" s="4" t="s">
        <v>13</v>
      </c>
      <c r="C6" s="2" t="s">
        <v>14</v>
      </c>
      <c r="D6" s="2" t="s">
        <v>6</v>
      </c>
      <c r="E6" s="2">
        <v>1</v>
      </c>
      <c r="F6" s="25"/>
      <c r="G6" s="25">
        <f t="shared" ref="G6:G8" si="0">E6*F6</f>
        <v>0</v>
      </c>
      <c r="H6" s="91"/>
      <c r="I6" s="25">
        <f>ROUND(G6*H6,2)</f>
        <v>0</v>
      </c>
      <c r="J6" s="25">
        <f t="shared" ref="J6:J8" si="1">G6+I6</f>
        <v>0</v>
      </c>
    </row>
    <row r="7" spans="1:10" ht="49.5" customHeight="1">
      <c r="A7" s="3">
        <v>2</v>
      </c>
      <c r="B7" s="4" t="s">
        <v>27</v>
      </c>
      <c r="C7" s="2" t="s">
        <v>14</v>
      </c>
      <c r="D7" s="2" t="s">
        <v>6</v>
      </c>
      <c r="E7" s="2">
        <v>1</v>
      </c>
      <c r="F7" s="25"/>
      <c r="G7" s="25">
        <f t="shared" si="0"/>
        <v>0</v>
      </c>
      <c r="H7" s="91"/>
      <c r="I7" s="25">
        <f t="shared" ref="I7:I8" si="2">ROUND(G7*H7,2)</f>
        <v>0</v>
      </c>
      <c r="J7" s="25">
        <f t="shared" si="1"/>
        <v>0</v>
      </c>
    </row>
    <row r="8" spans="1:10" ht="27.6">
      <c r="A8" s="3">
        <v>3</v>
      </c>
      <c r="B8" s="4" t="s">
        <v>15</v>
      </c>
      <c r="C8" s="2" t="s">
        <v>14</v>
      </c>
      <c r="D8" s="2" t="s">
        <v>6</v>
      </c>
      <c r="E8" s="2">
        <v>1</v>
      </c>
      <c r="F8" s="25"/>
      <c r="G8" s="25">
        <f t="shared" si="0"/>
        <v>0</v>
      </c>
      <c r="H8" s="91"/>
      <c r="I8" s="25">
        <f t="shared" si="2"/>
        <v>0</v>
      </c>
      <c r="J8" s="25">
        <f t="shared" si="1"/>
        <v>0</v>
      </c>
    </row>
    <row r="9" spans="1:10" ht="28.5" customHeight="1">
      <c r="A9" s="156" t="s">
        <v>8</v>
      </c>
      <c r="B9" s="157"/>
      <c r="C9" s="157"/>
      <c r="D9" s="157"/>
      <c r="E9" s="157"/>
      <c r="F9" s="158"/>
      <c r="G9" s="28">
        <f>SUM(G6:G8)</f>
        <v>0</v>
      </c>
      <c r="H9" s="30"/>
      <c r="I9" s="28">
        <f>SUM(I6:I8)</f>
        <v>0</v>
      </c>
      <c r="J9" s="28">
        <f>SUM(J6:J8)</f>
        <v>0</v>
      </c>
    </row>
    <row r="10" spans="1:10" s="6" customFormat="1">
      <c r="A10" s="12"/>
      <c r="B10" s="12"/>
      <c r="C10" s="12"/>
      <c r="D10" s="12"/>
      <c r="E10" s="12"/>
      <c r="F10" s="12"/>
      <c r="G10" s="7"/>
      <c r="H10" s="7"/>
      <c r="I10" s="7"/>
      <c r="J10" s="13"/>
    </row>
    <row r="11" spans="1:10" s="6" customFormat="1">
      <c r="A11" s="5"/>
      <c r="F11" s="8"/>
      <c r="G11" s="8"/>
      <c r="H11" s="8"/>
      <c r="I11" s="8"/>
      <c r="J11" s="11"/>
    </row>
    <row r="12" spans="1:10" s="6" customFormat="1">
      <c r="B12" s="6" t="s">
        <v>22</v>
      </c>
      <c r="F12" s="8"/>
      <c r="G12" s="139" t="s">
        <v>22</v>
      </c>
      <c r="H12" s="139"/>
      <c r="I12" s="139"/>
      <c r="J12" s="139"/>
    </row>
    <row r="13" spans="1:10" s="6" customFormat="1" ht="45" customHeight="1">
      <c r="B13" s="72" t="s">
        <v>23</v>
      </c>
      <c r="F13" s="8"/>
      <c r="G13" s="140" t="s">
        <v>29</v>
      </c>
      <c r="H13" s="140"/>
      <c r="I13" s="140"/>
      <c r="J13" s="140"/>
    </row>
    <row r="14" spans="1:10">
      <c r="F14" s="1"/>
    </row>
  </sheetData>
  <mergeCells count="6">
    <mergeCell ref="A1:J1"/>
    <mergeCell ref="G13:J13"/>
    <mergeCell ref="A9:F9"/>
    <mergeCell ref="G12:J12"/>
    <mergeCell ref="A2:J2"/>
    <mergeCell ref="A3:J3"/>
  </mergeCells>
  <pageMargins left="0.25" right="0.25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view="pageBreakPreview" topLeftCell="A3" zoomScaleSheetLayoutView="100" workbookViewId="0">
      <selection activeCell="A8" sqref="A8:F8"/>
    </sheetView>
  </sheetViews>
  <sheetFormatPr defaultRowHeight="13.8"/>
  <cols>
    <col min="1" max="1" width="4.09765625" customWidth="1"/>
    <col min="2" max="2" width="23.59765625" customWidth="1"/>
    <col min="3" max="3" width="8.3984375" customWidth="1"/>
    <col min="4" max="4" width="5.3984375" customWidth="1"/>
    <col min="5" max="5" width="6.09765625" customWidth="1"/>
    <col min="6" max="7" width="9" style="20"/>
    <col min="8" max="8" width="7.5" style="95" customWidth="1"/>
    <col min="9" max="9" width="9" style="20"/>
    <col min="10" max="10" width="10" style="20" customWidth="1"/>
  </cols>
  <sheetData>
    <row r="1" spans="1:10" s="17" customFormat="1">
      <c r="A1" s="15" t="s">
        <v>33</v>
      </c>
      <c r="B1" s="159" t="s">
        <v>162</v>
      </c>
      <c r="C1" s="159"/>
      <c r="D1" s="159"/>
      <c r="E1" s="159"/>
      <c r="F1" s="159"/>
      <c r="G1" s="159"/>
      <c r="H1" s="159"/>
      <c r="I1" s="159"/>
      <c r="J1" s="159"/>
    </row>
    <row r="2" spans="1:10" s="17" customFormat="1" ht="48.75" customHeight="1">
      <c r="A2" s="142" t="s">
        <v>35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s="17" customFormat="1" ht="42" customHeight="1">
      <c r="A3" s="150"/>
      <c r="B3" s="151"/>
      <c r="C3" s="151"/>
      <c r="D3" s="151"/>
      <c r="E3" s="151"/>
      <c r="F3" s="151"/>
      <c r="G3" s="151"/>
      <c r="H3" s="151"/>
      <c r="I3" s="151"/>
      <c r="J3" s="151"/>
    </row>
    <row r="4" spans="1:10" s="17" customFormat="1" ht="19.5" customHeight="1">
      <c r="A4" s="45"/>
      <c r="B4" s="46"/>
      <c r="C4" s="46"/>
      <c r="D4" s="46"/>
      <c r="E4" s="46"/>
      <c r="F4" s="38"/>
      <c r="G4" s="38"/>
      <c r="H4" s="92"/>
      <c r="I4" s="38"/>
      <c r="J4" s="38"/>
    </row>
    <row r="5" spans="1:10" ht="41.4">
      <c r="A5" s="76" t="s">
        <v>0</v>
      </c>
      <c r="B5" s="76" t="s">
        <v>1</v>
      </c>
      <c r="C5" s="76" t="s">
        <v>2</v>
      </c>
      <c r="D5" s="76" t="s">
        <v>3</v>
      </c>
      <c r="E5" s="76" t="s">
        <v>4</v>
      </c>
      <c r="F5" s="28" t="s">
        <v>21</v>
      </c>
      <c r="G5" s="28" t="s">
        <v>17</v>
      </c>
      <c r="H5" s="93" t="s">
        <v>18</v>
      </c>
      <c r="I5" s="28" t="s">
        <v>19</v>
      </c>
      <c r="J5" s="28" t="s">
        <v>20</v>
      </c>
    </row>
    <row r="6" spans="1:10" ht="46.5" customHeight="1">
      <c r="A6" s="3">
        <v>1</v>
      </c>
      <c r="B6" s="82" t="s">
        <v>28</v>
      </c>
      <c r="C6" s="18" t="s">
        <v>5</v>
      </c>
      <c r="D6" s="2" t="s">
        <v>6</v>
      </c>
      <c r="E6" s="2">
        <v>1</v>
      </c>
      <c r="F6" s="25"/>
      <c r="G6" s="25">
        <f>E6*F6</f>
        <v>0</v>
      </c>
      <c r="H6" s="91"/>
      <c r="I6" s="25">
        <f>ROUND(G6*H6,2)</f>
        <v>0</v>
      </c>
      <c r="J6" s="25">
        <f>G6+I6</f>
        <v>0</v>
      </c>
    </row>
    <row r="7" spans="1:10" ht="27.6">
      <c r="A7" s="3">
        <v>2</v>
      </c>
      <c r="B7" s="82" t="s">
        <v>16</v>
      </c>
      <c r="C7" s="18" t="s">
        <v>5</v>
      </c>
      <c r="D7" s="2" t="s">
        <v>6</v>
      </c>
      <c r="E7" s="2">
        <v>1</v>
      </c>
      <c r="F7" s="25"/>
      <c r="G7" s="25">
        <f>E7*F7</f>
        <v>0</v>
      </c>
      <c r="H7" s="91"/>
      <c r="I7" s="25">
        <f>ROUND(G7*H7,2)</f>
        <v>0</v>
      </c>
      <c r="J7" s="25">
        <f>G7+I7</f>
        <v>0</v>
      </c>
    </row>
    <row r="8" spans="1:10" ht="29.25" customHeight="1">
      <c r="A8" s="156" t="s">
        <v>12</v>
      </c>
      <c r="B8" s="157"/>
      <c r="C8" s="157"/>
      <c r="D8" s="157"/>
      <c r="E8" s="157"/>
      <c r="F8" s="158"/>
      <c r="G8" s="28">
        <f>SUM(G6:G7)</f>
        <v>0</v>
      </c>
      <c r="H8" s="94"/>
      <c r="I8" s="28">
        <f>SUM(I6:I7)</f>
        <v>0</v>
      </c>
      <c r="J8" s="28">
        <f>SUM(J6:J7)</f>
        <v>0</v>
      </c>
    </row>
    <row r="9" spans="1:10" s="6" customFormat="1">
      <c r="A9" s="12"/>
      <c r="B9" s="12"/>
      <c r="C9" s="12"/>
      <c r="D9" s="12"/>
      <c r="E9" s="12"/>
      <c r="F9" s="12"/>
      <c r="G9" s="7"/>
      <c r="H9" s="65"/>
      <c r="I9" s="7"/>
      <c r="J9" s="13"/>
    </row>
    <row r="10" spans="1:10" s="6" customFormat="1">
      <c r="A10" s="5"/>
      <c r="F10" s="8"/>
      <c r="G10" s="8"/>
      <c r="H10" s="66"/>
      <c r="I10" s="8"/>
      <c r="J10" s="11"/>
    </row>
    <row r="11" spans="1:10" s="6" customFormat="1">
      <c r="B11" s="6" t="s">
        <v>22</v>
      </c>
      <c r="F11" s="8"/>
      <c r="G11" s="139" t="s">
        <v>22</v>
      </c>
      <c r="H11" s="139"/>
      <c r="I11" s="139"/>
      <c r="J11" s="139"/>
    </row>
    <row r="12" spans="1:10" s="6" customFormat="1" ht="48.75" customHeight="1">
      <c r="B12" s="72" t="s">
        <v>23</v>
      </c>
      <c r="F12" s="8"/>
      <c r="G12" s="160" t="s">
        <v>30</v>
      </c>
      <c r="H12" s="160"/>
      <c r="I12" s="160"/>
      <c r="J12" s="160"/>
    </row>
  </sheetData>
  <mergeCells count="6">
    <mergeCell ref="G12:J12"/>
    <mergeCell ref="B1:J1"/>
    <mergeCell ref="G11:J11"/>
    <mergeCell ref="A2:J2"/>
    <mergeCell ref="A3:J3"/>
    <mergeCell ref="A8:F8"/>
  </mergeCells>
  <pageMargins left="0.25" right="0.25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zadanie 1</vt:lpstr>
      <vt:lpstr>zadanie2</vt:lpstr>
      <vt:lpstr>zadanie 3</vt:lpstr>
      <vt:lpstr>zadanie 4</vt:lpstr>
      <vt:lpstr>zadanie 5</vt:lpstr>
      <vt:lpstr>'zadanie 1'!Obszar_wydruku</vt:lpstr>
      <vt:lpstr>'zadanie 3'!Obszar_wydruku</vt:lpstr>
      <vt:lpstr>zadanie2!Obszar_wydruku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Dudek</dc:creator>
  <cp:lastModifiedBy>ASUS</cp:lastModifiedBy>
  <cp:lastPrinted>2024-03-14T09:46:56Z</cp:lastPrinted>
  <dcterms:created xsi:type="dcterms:W3CDTF">2022-01-04T06:38:49Z</dcterms:created>
  <dcterms:modified xsi:type="dcterms:W3CDTF">2025-03-26T09:18:02Z</dcterms:modified>
</cp:coreProperties>
</file>