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tabRatio="802" activeTab="0"/>
  </bookViews>
  <sheets>
    <sheet name="DANE" sheetId="1" r:id="rId1"/>
    <sheet name="NIERUCHOMOŚCI" sheetId="2" r:id="rId2"/>
    <sheet name="RUCHOMOŚCI" sheetId="3" r:id="rId3"/>
    <sheet name="SPRZĘT ELEKTRONICZNY" sheetId="4" r:id="rId4"/>
  </sheets>
  <definedNames>
    <definedName name="_xlnm.Print_Area" localSheetId="2">'RUCHOMOŚCI'!$B$3:$C$24</definedName>
  </definedNames>
  <calcPr fullCalcOnLoad="1"/>
</workbook>
</file>

<file path=xl/sharedStrings.xml><?xml version="1.0" encoding="utf-8"?>
<sst xmlns="http://schemas.openxmlformats.org/spreadsheetml/2006/main" count="504" uniqueCount="175">
  <si>
    <t>Adres</t>
  </si>
  <si>
    <t>RAZEM</t>
  </si>
  <si>
    <t>Rok produkcji</t>
  </si>
  <si>
    <t>Rok budowy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</si>
  <si>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</si>
  <si>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</si>
  <si>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</si>
  <si>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</si>
  <si>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</si>
  <si>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</si>
  <si>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</si>
  <si>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</si>
  <si>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</si>
  <si>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</si>
  <si>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Liczba kondy-gnacji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</si>
  <si>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</si>
  <si>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</si>
  <si>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</si>
  <si>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</si>
  <si>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</si>
  <si>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DANE</t>
  </si>
  <si>
    <t>NIP</t>
  </si>
  <si>
    <t>REGON</t>
  </si>
  <si>
    <t>PKD</t>
  </si>
  <si>
    <t>ADRES</t>
  </si>
  <si>
    <t>Rodzaj użytkowania</t>
  </si>
  <si>
    <t>Medyczny (TAK/NIE)</t>
  </si>
  <si>
    <t>w tym oprogramowanie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</si>
  <si>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</si>
  <si>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</si>
  <si>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</si>
  <si>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</si>
  <si>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</si>
  <si>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Nr inwentarzowy/ seryjny</t>
  </si>
  <si>
    <t>Przenośny/ stacjonarny/ oprogramowanie (P/S/O)</t>
  </si>
  <si>
    <t>NAZWA:</t>
  </si>
  <si>
    <t>Konstrukcja:  pokrycie dachu (np. dachówka, papa), konstrukcja dachu ( np. drewniana, stalowa), materiał i konstrukcja stropów, materiał i konstrukcja ścian budynku</t>
  </si>
  <si>
    <t>NALEŻY WYBRAĆ RODZAJ WARTOŚCI MIENIA:</t>
  </si>
  <si>
    <t>NALEŻY PODAĆ WYKAZ NIERUCHOMOŚCI: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</si>
  <si>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</si>
  <si>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</si>
  <si>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</si>
  <si>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</si>
  <si>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 xml:space="preserve">Zapasy wojenne </t>
  </si>
  <si>
    <t>Środki trwałe KŚT VII ( z wyłączeniem pojazdów podlegających ubezpieczeniom komunikacyjnym)</t>
  </si>
  <si>
    <t>NALEŻY PODAĆ WYKAZ SPRZĘTU ELEKTRONICZNEGO:</t>
  </si>
  <si>
    <t xml:space="preserve">DANE AKTUALNE </t>
  </si>
  <si>
    <r>
      <t xml:space="preserve">Pozostałe wyposażenie (np. mienie niskocenne, inne rejestry) </t>
    </r>
    <r>
      <rPr>
        <b/>
        <sz val="10"/>
        <rFont val="Calibri"/>
        <family val="2"/>
      </rPr>
      <t>NIE MOŻNA WPISAĆ WARTOŚCI ZERO</t>
    </r>
  </si>
  <si>
    <r>
      <t xml:space="preserve">Środki obrotowe - np.stany magazynowe, apteczne, środki czystości, opał, materiały eksploatacyjne (maksymalny przewidywany stan dzienny) </t>
    </r>
    <r>
      <rPr>
        <b/>
        <sz val="10"/>
        <rFont val="Calibri"/>
        <family val="2"/>
      </rPr>
      <t>NIE MOŻNA WPISAĆ WARTOŚCI ZERO</t>
    </r>
  </si>
  <si>
    <t>SPRZĘT ELEKTRONICZNY DO UBEZPIECZENIA W SYSTEMIE WSZYSTKICH RYZYK</t>
  </si>
  <si>
    <t>SPZZOZ "SANATORIUM" im Jana Pawła II w Górnie</t>
  </si>
  <si>
    <t>Rzeszowska 5, 36-051 Górno</t>
  </si>
  <si>
    <t>814-00-02-902</t>
  </si>
  <si>
    <t>000291747</t>
  </si>
  <si>
    <t>Paw.1</t>
  </si>
  <si>
    <t>36-051 Górno, Rzeszowska 5</t>
  </si>
  <si>
    <t>mieszana</t>
  </si>
  <si>
    <t>Paw.2</t>
  </si>
  <si>
    <t>Paw.3</t>
  </si>
  <si>
    <t>murowana</t>
  </si>
  <si>
    <t>Paw.4</t>
  </si>
  <si>
    <t>Paw.5</t>
  </si>
  <si>
    <t>Paw.6 bud.mieszk.</t>
  </si>
  <si>
    <t>Paw.7 bud.mieszk.</t>
  </si>
  <si>
    <t>Paw.8</t>
  </si>
  <si>
    <t>Paw.9</t>
  </si>
  <si>
    <t>Paw.10</t>
  </si>
  <si>
    <t>Paw.11</t>
  </si>
  <si>
    <t>Paw.14 laboratorium</t>
  </si>
  <si>
    <t>Portiernia</t>
  </si>
  <si>
    <t>Kotłownia Paw.28 Stolarnia</t>
  </si>
  <si>
    <t>Garaże stare</t>
  </si>
  <si>
    <t>drewniane</t>
  </si>
  <si>
    <t>Paw.18 Kuchnia</t>
  </si>
  <si>
    <t>Pralnia</t>
  </si>
  <si>
    <t>Magazyn TR</t>
  </si>
  <si>
    <t>Magazyn rezerw TR Pro morte</t>
  </si>
  <si>
    <t>Magazyn butli tlen.</t>
  </si>
  <si>
    <t>DSR</t>
  </si>
  <si>
    <t>Kotłownia nr 1,2,3,4</t>
  </si>
  <si>
    <t>Oczyszczalnia ścieków</t>
  </si>
  <si>
    <t>Hydrofornia</t>
  </si>
  <si>
    <t>Budynek 2A</t>
  </si>
  <si>
    <t>Budynek 3A</t>
  </si>
  <si>
    <t>Wartość Aktualna</t>
  </si>
  <si>
    <t>cyfrowy aparat ultrasonograficzny Vivid 3 konsola S/N: 7939 z kolorowym Dopplerem, opcja Anatomical M-Mode, opcja do badań ginekologiczno-położniczych,z wyposażeniem: głowica sektorowa 3S S/N,głowica convex C358 S/N,głowica endorektalna E721,głowica liniowa 10L S/N</t>
  </si>
  <si>
    <t>S</t>
  </si>
  <si>
    <t>TAK</t>
  </si>
  <si>
    <t>zestaw aparatury diagnostycznej do wideobronchoskopii + myjnia endoskopowa</t>
  </si>
  <si>
    <t>aparat rtg multix Pro</t>
  </si>
  <si>
    <t>zestaw komputerowy</t>
  </si>
  <si>
    <t>NIE</t>
  </si>
  <si>
    <t>router ASMAX BR-804-II</t>
  </si>
  <si>
    <t>UPS Ever ECO 700</t>
  </si>
  <si>
    <t>serwer druku LINK 1*LPT</t>
  </si>
  <si>
    <t>monitor Hyundai X71S 17 LCD</t>
  </si>
  <si>
    <t>drukarka laserowa Brother</t>
  </si>
  <si>
    <t>drukarka HP Office Pro</t>
  </si>
  <si>
    <t>drukarka HP 5940</t>
  </si>
  <si>
    <t>zasilacz UPS Ever</t>
  </si>
  <si>
    <t>drukarka Brother model HL-52</t>
  </si>
  <si>
    <t>monitor LCD</t>
  </si>
  <si>
    <t>komputery</t>
  </si>
  <si>
    <t>UPS EVER</t>
  </si>
  <si>
    <t>drukarka Brother</t>
  </si>
  <si>
    <t>księgowa brutto</t>
  </si>
  <si>
    <t>zestaw komputerowy: komputer stacjonarny, monitor ekranowy, zasilacz UPS do komp. stacj.</t>
  </si>
  <si>
    <t>404,405,406</t>
  </si>
  <si>
    <t>407,408,409</t>
  </si>
  <si>
    <t>410,411,412</t>
  </si>
  <si>
    <t>413,414,415</t>
  </si>
  <si>
    <t>416,417,418</t>
  </si>
  <si>
    <t>419,420,421</t>
  </si>
  <si>
    <t>422,423,424</t>
  </si>
  <si>
    <t>425,426,427</t>
  </si>
  <si>
    <t>428,429,430</t>
  </si>
  <si>
    <t>431,432,433</t>
  </si>
  <si>
    <t>434,435,436</t>
  </si>
  <si>
    <t>437,438,439</t>
  </si>
  <si>
    <t>440,441,442</t>
  </si>
  <si>
    <t>443,444,445</t>
  </si>
  <si>
    <t>446,447,448</t>
  </si>
  <si>
    <t>449,450,451</t>
  </si>
  <si>
    <t>452,453,454</t>
  </si>
  <si>
    <t>455,456,457</t>
  </si>
  <si>
    <t>458,459,460</t>
  </si>
  <si>
    <t>461,462,463</t>
  </si>
  <si>
    <t>464,465,466</t>
  </si>
  <si>
    <t>467,468,469</t>
  </si>
  <si>
    <t>470,471,472</t>
  </si>
  <si>
    <t>473,474,475</t>
  </si>
  <si>
    <t>476,477,478</t>
  </si>
  <si>
    <t>479,480,481</t>
  </si>
  <si>
    <t>482,483,484</t>
  </si>
  <si>
    <t>485,486,487</t>
  </si>
  <si>
    <t>488,489,490</t>
  </si>
  <si>
    <t>491,492,493</t>
  </si>
  <si>
    <t>494,495,496</t>
  </si>
  <si>
    <t>497,498,499</t>
  </si>
  <si>
    <t>500,501,502</t>
  </si>
  <si>
    <t>503,504,505</t>
  </si>
  <si>
    <t>506,507,508</t>
  </si>
  <si>
    <t>509,510,511</t>
  </si>
  <si>
    <t>512,513,514</t>
  </si>
  <si>
    <t>515,516,517</t>
  </si>
  <si>
    <t>518,519,520</t>
  </si>
  <si>
    <t>521,522,523</t>
  </si>
  <si>
    <t>524,525,526</t>
  </si>
  <si>
    <t>527,528,529</t>
  </si>
  <si>
    <t>530,531,532</t>
  </si>
  <si>
    <t>533,534,535</t>
  </si>
  <si>
    <t>536,537,538</t>
  </si>
  <si>
    <t>Komputer przenośny</t>
  </si>
  <si>
    <t>P</t>
  </si>
  <si>
    <t>540</t>
  </si>
  <si>
    <t>541</t>
  </si>
  <si>
    <t>542</t>
  </si>
  <si>
    <t>543</t>
  </si>
  <si>
    <t>544</t>
  </si>
  <si>
    <t>Laserowe urządzenie wielofunkcyjne - Drukarka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</si>
  <si>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</si>
  <si>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</si>
  <si>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</si>
  <si>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</si>
  <si>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</si>
  <si>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</si>
  <si>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</si>
  <si>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</si>
  <si>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</si>
  <si>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</si>
  <si>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Urządzenie wielofunkcyjne dla archiwizacji</t>
  </si>
  <si>
    <t>603</t>
  </si>
  <si>
    <t>Kolorowa drukarka laserowa</t>
  </si>
  <si>
    <t>604</t>
  </si>
  <si>
    <t>Załącznik nr 9 do SIWZ nr 26/2015/N/Górno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</si>
</sst>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24" borderId="0" xfId="0" applyFont="1" applyFill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 wrapText="1"/>
    </xf>
    <xf numFmtId="0" fontId="18" fillId="24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21" borderId="10" xfId="0" applyFont="1" applyFill="1" applyBorder="1" applyAlignment="1">
      <alignment vertical="center" wrapText="1"/>
    </xf>
    <xf numFmtId="0" fontId="19" fillId="21" borderId="11" xfId="0" applyFont="1" applyFill="1" applyBorder="1" applyAlignment="1">
      <alignment horizontal="center" vertical="center" wrapText="1"/>
    </xf>
    <xf numFmtId="2" fontId="19" fillId="21" borderId="10" xfId="0" applyNumberFormat="1" applyFont="1" applyFill="1" applyBorder="1" applyAlignment="1">
      <alignment horizontal="right" vertical="center" wrapText="1"/>
    </xf>
    <xf numFmtId="2" fontId="19" fillId="21" borderId="10" xfId="0" applyNumberFormat="1" applyFont="1" applyFill="1" applyBorder="1" applyAlignment="1">
      <alignment horizontal="center" vertical="center" wrapText="1"/>
    </xf>
    <xf numFmtId="4" fontId="19" fillId="21" borderId="1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8" borderId="12" xfId="0" applyFont="1" applyFill="1" applyBorder="1" applyAlignment="1">
      <alignment vertical="center"/>
    </xf>
    <xf numFmtId="0" fontId="18" fillId="8" borderId="13" xfId="0" applyFont="1" applyFill="1" applyBorder="1" applyAlignment="1" quotePrefix="1">
      <alignment vertical="center"/>
    </xf>
    <xf numFmtId="0" fontId="18" fillId="8" borderId="13" xfId="0" applyFont="1" applyFill="1" applyBorder="1" applyAlignment="1">
      <alignment vertical="center"/>
    </xf>
    <xf numFmtId="0" fontId="20" fillId="8" borderId="13" xfId="0" applyFont="1" applyFill="1" applyBorder="1" applyAlignment="1">
      <alignment vertical="center"/>
    </xf>
    <xf numFmtId="0" fontId="18" fillId="8" borderId="11" xfId="0" applyFont="1" applyFill="1" applyBorder="1" applyAlignment="1">
      <alignment vertical="center"/>
    </xf>
    <xf numFmtId="0" fontId="19" fillId="8" borderId="10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right" vertical="center" wrapText="1"/>
    </xf>
    <xf numFmtId="0" fontId="18" fillId="24" borderId="14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19" fillId="8" borderId="13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21" fillId="8" borderId="13" xfId="0" applyFont="1" applyFill="1" applyBorder="1" applyAlignment="1">
      <alignment vertical="center" wrapText="1"/>
    </xf>
    <xf numFmtId="0" fontId="21" fillId="8" borderId="11" xfId="0" applyFont="1" applyFill="1" applyBorder="1" applyAlignment="1">
      <alignment vertical="center" wrapText="1"/>
    </xf>
    <xf numFmtId="0" fontId="19" fillId="8" borderId="10" xfId="0" applyFont="1" applyFill="1" applyBorder="1" applyAlignment="1">
      <alignment horizontal="center" vertical="center"/>
    </xf>
    <xf numFmtId="0" fontId="19" fillId="21" borderId="10" xfId="0" applyFont="1" applyFill="1" applyBorder="1" applyAlignment="1">
      <alignment vertical="center" wrapText="1"/>
    </xf>
    <xf numFmtId="4" fontId="19" fillId="21" borderId="10" xfId="0" applyNumberFormat="1" applyFont="1" applyFill="1" applyBorder="1" applyAlignment="1" applyProtection="1">
      <alignment horizontal="right" vertical="center" wrapText="1"/>
      <protection/>
    </xf>
    <xf numFmtId="0" fontId="19" fillId="20" borderId="10" xfId="0" applyFont="1" applyFill="1" applyBorder="1" applyAlignment="1">
      <alignment vertical="center" wrapText="1"/>
    </xf>
    <xf numFmtId="4" fontId="19" fillId="20" borderId="10" xfId="0" applyNumberFormat="1" applyFont="1" applyFill="1" applyBorder="1" applyAlignment="1" applyProtection="1">
      <alignment horizontal="right" vertical="center" wrapText="1"/>
      <protection/>
    </xf>
    <xf numFmtId="0" fontId="18" fillId="24" borderId="15" xfId="0" applyFont="1" applyFill="1" applyBorder="1" applyAlignment="1">
      <alignment vertical="center" wrapText="1"/>
    </xf>
    <xf numFmtId="4" fontId="18" fillId="24" borderId="15" xfId="0" applyNumberFormat="1" applyFont="1" applyFill="1" applyBorder="1" applyAlignment="1" applyProtection="1">
      <alignment horizontal="right" vertical="center" wrapText="1"/>
      <protection locked="0"/>
    </xf>
    <xf numFmtId="4" fontId="19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24" borderId="0" xfId="0" applyNumberFormat="1" applyFont="1" applyFill="1" applyBorder="1" applyAlignment="1" applyProtection="1">
      <alignment horizontal="right" vertical="center" wrapText="1"/>
      <protection locked="0"/>
    </xf>
    <xf numFmtId="4" fontId="19" fillId="24" borderId="0" xfId="0" applyNumberFormat="1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vertical="center" wrapText="1"/>
    </xf>
    <xf numFmtId="0" fontId="20" fillId="8" borderId="13" xfId="0" applyFont="1" applyFill="1" applyBorder="1" applyAlignment="1" applyProtection="1">
      <alignment horizontal="center" vertical="center"/>
      <protection/>
    </xf>
    <xf numFmtId="0" fontId="18" fillId="24" borderId="0" xfId="0" applyFont="1" applyFill="1" applyAlignment="1" applyProtection="1">
      <alignment horizontal="center" vertical="center" wrapText="1"/>
      <protection/>
    </xf>
    <xf numFmtId="0" fontId="18" fillId="8" borderId="12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Alignment="1" applyProtection="1">
      <alignment horizontal="center" vertical="center"/>
      <protection/>
    </xf>
    <xf numFmtId="49" fontId="18" fillId="24" borderId="0" xfId="0" applyNumberFormat="1" applyFont="1" applyFill="1" applyAlignment="1" applyProtection="1">
      <alignment horizontal="center" vertical="center" wrapText="1"/>
      <protection/>
    </xf>
    <xf numFmtId="0" fontId="18" fillId="24" borderId="0" xfId="0" applyFont="1" applyFill="1" applyBorder="1" applyAlignment="1" applyProtection="1">
      <alignment horizontal="right" vertical="center" wrapText="1"/>
      <protection/>
    </xf>
    <xf numFmtId="0" fontId="19" fillId="24" borderId="0" xfId="0" applyFont="1" applyFill="1" applyAlignment="1" applyProtection="1">
      <alignment horizontal="left" vertical="center" wrapText="1"/>
      <protection/>
    </xf>
    <xf numFmtId="0" fontId="18" fillId="24" borderId="0" xfId="0" applyFont="1" applyFill="1" applyAlignment="1" applyProtection="1">
      <alignment horizontal="left" vertical="center"/>
      <protection/>
    </xf>
    <xf numFmtId="0" fontId="19" fillId="24" borderId="0" xfId="0" applyFont="1" applyFill="1" applyAlignment="1" applyProtection="1">
      <alignment horizontal="center" vertical="center" wrapText="1"/>
      <protection/>
    </xf>
    <xf numFmtId="0" fontId="18" fillId="24" borderId="0" xfId="0" applyFont="1" applyFill="1" applyBorder="1" applyAlignment="1" applyProtection="1">
      <alignment horizontal="center" vertical="center" wrapText="1"/>
      <protection/>
    </xf>
    <xf numFmtId="49" fontId="19" fillId="24" borderId="0" xfId="0" applyNumberFormat="1" applyFont="1" applyFill="1" applyAlignment="1" applyProtection="1">
      <alignment horizontal="center" vertical="center" wrapText="1"/>
      <protection/>
    </xf>
    <xf numFmtId="0" fontId="19" fillId="24" borderId="0" xfId="0" applyFont="1" applyFill="1" applyAlignment="1" applyProtection="1">
      <alignment horizontal="right" vertical="center" wrapText="1"/>
      <protection/>
    </xf>
    <xf numFmtId="0" fontId="18" fillId="21" borderId="15" xfId="0" applyFont="1" applyFill="1" applyBorder="1" applyAlignment="1" applyProtection="1">
      <alignment horizontal="center" vertical="center" wrapText="1"/>
      <protection/>
    </xf>
    <xf numFmtId="0" fontId="19" fillId="21" borderId="11" xfId="0" applyFont="1" applyFill="1" applyBorder="1" applyAlignment="1" applyProtection="1">
      <alignment horizontal="left" vertical="center" wrapText="1"/>
      <protection/>
    </xf>
    <xf numFmtId="0" fontId="18" fillId="21" borderId="10" xfId="0" applyFont="1" applyFill="1" applyBorder="1" applyAlignment="1" applyProtection="1">
      <alignment horizontal="center" vertical="center" wrapText="1"/>
      <protection/>
    </xf>
    <xf numFmtId="49" fontId="18" fillId="21" borderId="10" xfId="0" applyNumberFormat="1" applyFont="1" applyFill="1" applyBorder="1" applyAlignment="1" applyProtection="1">
      <alignment horizontal="center" vertical="center" wrapText="1"/>
      <protection/>
    </xf>
    <xf numFmtId="0" fontId="18" fillId="21" borderId="16" xfId="0" applyFont="1" applyFill="1" applyBorder="1" applyAlignment="1" applyProtection="1">
      <alignment horizontal="center" vertical="center" wrapText="1"/>
      <protection/>
    </xf>
    <xf numFmtId="0" fontId="18" fillId="21" borderId="14" xfId="0" applyFont="1" applyFill="1" applyBorder="1" applyAlignment="1" applyProtection="1">
      <alignment horizontal="center" vertical="center" wrapText="1"/>
      <protection/>
    </xf>
    <xf numFmtId="0" fontId="18" fillId="24" borderId="14" xfId="0" applyFont="1" applyFill="1" applyBorder="1" applyAlignment="1" applyProtection="1">
      <alignment horizontal="center" vertical="center" wrapText="1"/>
      <protection/>
    </xf>
    <xf numFmtId="0" fontId="22" fillId="8" borderId="13" xfId="0" applyFont="1" applyFill="1" applyBorder="1" applyAlignment="1" applyProtection="1">
      <alignment horizontal="center" vertical="center" wrapText="1"/>
      <protection/>
    </xf>
    <xf numFmtId="49" fontId="22" fillId="8" borderId="13" xfId="0" applyNumberFormat="1" applyFont="1" applyFill="1" applyBorder="1" applyAlignment="1" applyProtection="1">
      <alignment horizontal="center" vertical="center" wrapText="1"/>
      <protection/>
    </xf>
    <xf numFmtId="0" fontId="22" fillId="8" borderId="13" xfId="0" applyFont="1" applyFill="1" applyBorder="1" applyAlignment="1" applyProtection="1">
      <alignment horizontal="right" vertical="center" wrapText="1"/>
      <protection/>
    </xf>
    <xf numFmtId="0" fontId="19" fillId="8" borderId="10" xfId="0" applyFont="1" applyFill="1" applyBorder="1" applyAlignment="1" applyProtection="1">
      <alignment horizontal="center" vertical="center" wrapText="1"/>
      <protection/>
    </xf>
    <xf numFmtId="49" fontId="19" fillId="8" borderId="10" xfId="0" applyNumberFormat="1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4" fontId="25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24" borderId="14" xfId="0" applyNumberFormat="1" applyFont="1" applyFill="1" applyBorder="1" applyAlignment="1" applyProtection="1">
      <alignment horizontal="right" vertical="center" wrapText="1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4" fontId="25" fillId="24" borderId="10" xfId="0" applyNumberFormat="1" applyFont="1" applyFill="1" applyBorder="1" applyAlignment="1" applyProtection="1">
      <alignment horizontal="right" vertical="center" wrapText="1"/>
      <protection/>
    </xf>
    <xf numFmtId="4" fontId="25" fillId="24" borderId="10" xfId="52" applyNumberFormat="1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>
      <alignment wrapText="1"/>
    </xf>
    <xf numFmtId="4" fontId="25" fillId="24" borderId="10" xfId="52" applyNumberFormat="1" applyFont="1" applyFill="1" applyBorder="1" applyAlignment="1">
      <alignment horizontal="center" wrapText="1"/>
      <protection/>
    </xf>
    <xf numFmtId="2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Border="1" applyAlignment="1">
      <alignment vertical="top" wrapText="1"/>
    </xf>
    <xf numFmtId="0" fontId="25" fillId="24" borderId="10" xfId="51" applyFont="1" applyFill="1" applyBorder="1" applyAlignment="1" applyProtection="1">
      <alignment horizontal="center" vertical="top" wrapText="1"/>
      <protection/>
    </xf>
    <xf numFmtId="49" fontId="25" fillId="24" borderId="10" xfId="51" applyNumberFormat="1" applyFont="1" applyFill="1" applyBorder="1" applyAlignment="1" applyProtection="1">
      <alignment horizontal="center" vertical="top" wrapText="1"/>
      <protection/>
    </xf>
    <xf numFmtId="4" fontId="25" fillId="24" borderId="10" xfId="51" applyNumberFormat="1" applyFont="1" applyFill="1" applyBorder="1" applyAlignment="1" applyProtection="1">
      <alignment horizontal="right" vertical="top" wrapText="1"/>
      <protection/>
    </xf>
    <xf numFmtId="0" fontId="19" fillId="24" borderId="0" xfId="0" applyFont="1" applyFill="1" applyBorder="1" applyAlignment="1">
      <alignment horizontal="left" vertical="center" wrapText="1"/>
    </xf>
    <xf numFmtId="0" fontId="19" fillId="8" borderId="12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1" borderId="12" xfId="0" applyFont="1" applyFill="1" applyBorder="1" applyAlignment="1">
      <alignment horizontal="center" vertical="center" wrapText="1"/>
    </xf>
    <xf numFmtId="0" fontId="19" fillId="21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tabSelected="1" zoomScalePageLayoutView="0" workbookViewId="0" topLeftCell="A1">
      <selection activeCell="C17" sqref="C17"/>
    </sheetView>
  </sheetViews>
  <sheetFormatPr defaultColWidth="0.37109375" defaultRowHeight="15" customHeight="1"/>
  <cols>
    <col min="1" max="1" width="4.75390625" style="4" customWidth="1"/>
    <col min="2" max="2" width="49.125" style="4" customWidth="1"/>
    <col min="3" max="3" width="53.25390625" style="33" customWidth="1"/>
    <col min="4" max="254" width="9.125" style="4" hidden="1" customWidth="1"/>
    <col min="255" max="16384" width="0.37109375" style="4" customWidth="1"/>
  </cols>
  <sheetData>
    <row r="1" ht="15" customHeight="1">
      <c r="B1" s="4" t="s">
        <v>174</v>
      </c>
    </row>
    <row r="4" spans="2:3" ht="29.25" customHeight="1">
      <c r="B4" s="21"/>
      <c r="C4" s="30" t="s">
        <v>20</v>
      </c>
    </row>
    <row r="5" spans="2:3" ht="29.25" customHeight="1">
      <c r="B5" s="31"/>
      <c r="C5" s="32" t="s">
        <v>46</v>
      </c>
    </row>
    <row r="6" spans="2:3" ht="15" customHeight="1">
      <c r="B6" s="83" t="s">
        <v>35</v>
      </c>
      <c r="C6" s="71" t="s">
        <v>50</v>
      </c>
    </row>
    <row r="7" spans="2:3" ht="15" customHeight="1">
      <c r="B7" s="29" t="s">
        <v>24</v>
      </c>
      <c r="C7" s="71" t="s">
        <v>51</v>
      </c>
    </row>
    <row r="8" spans="2:3" ht="15" customHeight="1">
      <c r="B8" s="29" t="s">
        <v>21</v>
      </c>
      <c r="C8" s="72" t="s">
        <v>52</v>
      </c>
    </row>
    <row r="9" spans="2:3" ht="15" customHeight="1">
      <c r="B9" s="29" t="s">
        <v>22</v>
      </c>
      <c r="C9" s="73" t="s">
        <v>53</v>
      </c>
    </row>
    <row r="10" spans="2:3" ht="15" customHeight="1">
      <c r="B10" s="29" t="s">
        <v>23</v>
      </c>
      <c r="C10" s="74">
        <v>85112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showGridLines="0" workbookViewId="0" topLeftCell="A1">
      <selection activeCell="E39" sqref="E39"/>
    </sheetView>
  </sheetViews>
  <sheetFormatPr defaultColWidth="0" defaultRowHeight="12.75"/>
  <cols>
    <col min="1" max="1" width="3.25390625" style="5" customWidth="1"/>
    <col min="2" max="2" width="7.375" style="5" customWidth="1"/>
    <col min="3" max="3" width="19.00390625" style="5" customWidth="1"/>
    <col min="4" max="4" width="22.00390625" style="5" customWidth="1"/>
    <col min="5" max="5" width="13.625" style="5" customWidth="1"/>
    <col min="6" max="6" width="9.375" style="5" customWidth="1"/>
    <col min="7" max="7" width="8.875" style="5" customWidth="1"/>
    <col min="8" max="8" width="12.875" style="5" customWidth="1"/>
    <col min="9" max="9" width="13.75390625" style="5" customWidth="1"/>
    <col min="10" max="10" width="18.00390625" style="5" customWidth="1"/>
    <col min="11" max="11" width="12.75390625" style="5" customWidth="1"/>
    <col min="12" max="12" width="10.25390625" style="5" customWidth="1"/>
    <col min="13" max="13" width="0" style="5" hidden="1" customWidth="1"/>
    <col min="14" max="16384" width="9.125" style="5" hidden="1" customWidth="1"/>
  </cols>
  <sheetData>
    <row r="1" spans="2:11" s="1" customFormat="1" ht="24" customHeight="1">
      <c r="B1" s="21"/>
      <c r="C1" s="22"/>
      <c r="D1" s="23"/>
      <c r="E1" s="23"/>
      <c r="F1" s="24" t="s">
        <v>17</v>
      </c>
      <c r="G1" s="23"/>
      <c r="H1" s="23"/>
      <c r="I1" s="23"/>
      <c r="J1" s="23"/>
      <c r="K1" s="25"/>
    </row>
    <row r="2" spans="2:12" ht="12.75">
      <c r="B2" s="96"/>
      <c r="C2" s="96"/>
      <c r="D2" s="96"/>
      <c r="E2" s="96"/>
      <c r="F2" s="96"/>
      <c r="G2" s="96"/>
      <c r="H2" s="12"/>
      <c r="I2" s="11"/>
      <c r="J2" s="11"/>
      <c r="K2" s="3"/>
      <c r="L2" s="3"/>
    </row>
    <row r="3" spans="2:12" ht="12.75">
      <c r="B3" s="97" t="s">
        <v>32</v>
      </c>
      <c r="C3" s="98"/>
      <c r="D3" s="3"/>
      <c r="E3" s="3"/>
      <c r="F3" s="3"/>
      <c r="G3" s="11"/>
      <c r="H3" s="12"/>
      <c r="I3" s="11"/>
      <c r="J3" s="11"/>
      <c r="K3" s="3"/>
      <c r="L3" s="3"/>
    </row>
    <row r="4" spans="2:12" ht="12.75">
      <c r="B4" s="99" t="s">
        <v>105</v>
      </c>
      <c r="C4" s="100"/>
      <c r="D4" s="3"/>
      <c r="E4" s="3"/>
      <c r="F4" s="3"/>
      <c r="G4" s="11"/>
      <c r="H4" s="12"/>
      <c r="I4" s="11"/>
      <c r="J4" s="11"/>
      <c r="K4" s="8"/>
      <c r="L4" s="3"/>
    </row>
    <row r="5" spans="2:12" ht="12.75">
      <c r="B5" s="13"/>
      <c r="C5" s="13"/>
      <c r="D5" s="3"/>
      <c r="E5" s="3"/>
      <c r="F5" s="3"/>
      <c r="G5" s="11"/>
      <c r="H5" s="12"/>
      <c r="I5" s="11"/>
      <c r="J5" s="11"/>
      <c r="K5" s="8"/>
      <c r="L5" s="3"/>
    </row>
    <row r="6" spans="2:12" ht="12.75">
      <c r="B6" s="6" t="s">
        <v>38</v>
      </c>
      <c r="C6" s="13"/>
      <c r="D6" s="3"/>
      <c r="E6" s="3"/>
      <c r="F6" s="3"/>
      <c r="G6" s="11"/>
      <c r="H6" s="12"/>
      <c r="I6" s="11"/>
      <c r="J6" s="11"/>
      <c r="K6" s="8"/>
      <c r="L6" s="3"/>
    </row>
    <row r="7" spans="2:12" ht="12.75">
      <c r="B7" s="3"/>
      <c r="C7" s="7"/>
      <c r="D7" s="12"/>
      <c r="E7" s="3"/>
      <c r="F7" s="3"/>
      <c r="G7" s="11"/>
      <c r="H7" s="12"/>
      <c r="I7" s="11"/>
      <c r="J7" s="11"/>
      <c r="K7" s="8"/>
      <c r="L7" s="3"/>
    </row>
    <row r="8" spans="2:12" ht="114.75">
      <c r="B8" s="26" t="s">
        <v>19</v>
      </c>
      <c r="C8" s="26" t="s">
        <v>4</v>
      </c>
      <c r="D8" s="26" t="s">
        <v>0</v>
      </c>
      <c r="E8" s="26" t="s">
        <v>25</v>
      </c>
      <c r="F8" s="26" t="s">
        <v>3</v>
      </c>
      <c r="G8" s="26" t="s">
        <v>14</v>
      </c>
      <c r="H8" s="26" t="s">
        <v>15</v>
      </c>
      <c r="I8" s="26" t="s">
        <v>16</v>
      </c>
      <c r="J8" s="26" t="s">
        <v>36</v>
      </c>
      <c r="K8" s="26" t="s">
        <v>84</v>
      </c>
      <c r="L8" s="8"/>
    </row>
    <row r="9" spans="2:12" ht="12.75">
      <c r="B9" s="14"/>
      <c r="C9" s="101" t="s">
        <v>1</v>
      </c>
      <c r="D9" s="102"/>
      <c r="E9" s="15"/>
      <c r="F9" s="9"/>
      <c r="G9" s="16"/>
      <c r="H9" s="17"/>
      <c r="I9" s="16"/>
      <c r="J9" s="16"/>
      <c r="K9" s="18">
        <f>SUM(K10:K990)</f>
        <v>16598780.38</v>
      </c>
      <c r="L9" s="3"/>
    </row>
    <row r="10" spans="2:12" ht="12.75">
      <c r="B10" s="19">
        <v>1</v>
      </c>
      <c r="C10" s="75" t="s">
        <v>54</v>
      </c>
      <c r="D10" s="76" t="s">
        <v>55</v>
      </c>
      <c r="E10" s="84"/>
      <c r="F10" s="85">
        <v>1970</v>
      </c>
      <c r="G10" s="85">
        <v>1</v>
      </c>
      <c r="H10" s="86"/>
      <c r="I10" s="86"/>
      <c r="J10" s="87" t="s">
        <v>56</v>
      </c>
      <c r="K10" s="88">
        <v>214342.39</v>
      </c>
      <c r="L10" s="10"/>
    </row>
    <row r="11" spans="2:12" ht="12.75">
      <c r="B11" s="19">
        <v>2</v>
      </c>
      <c r="C11" s="75" t="s">
        <v>57</v>
      </c>
      <c r="D11" s="76" t="s">
        <v>55</v>
      </c>
      <c r="E11" s="84"/>
      <c r="F11" s="85">
        <v>1970</v>
      </c>
      <c r="G11" s="85">
        <v>1</v>
      </c>
      <c r="H11" s="86"/>
      <c r="I11" s="89"/>
      <c r="J11" s="87" t="s">
        <v>56</v>
      </c>
      <c r="K11" s="81">
        <v>1770277.1</v>
      </c>
      <c r="L11" s="10"/>
    </row>
    <row r="12" spans="2:12" ht="12.75">
      <c r="B12" s="19">
        <v>3</v>
      </c>
      <c r="C12" s="75" t="s">
        <v>58</v>
      </c>
      <c r="D12" s="76" t="s">
        <v>55</v>
      </c>
      <c r="E12" s="84"/>
      <c r="F12" s="85">
        <v>1970</v>
      </c>
      <c r="G12" s="85">
        <v>2</v>
      </c>
      <c r="H12" s="86"/>
      <c r="I12" s="89"/>
      <c r="J12" s="87" t="s">
        <v>59</v>
      </c>
      <c r="K12" s="88">
        <v>576726.57</v>
      </c>
      <c r="L12" s="10"/>
    </row>
    <row r="13" spans="2:12" ht="12.75">
      <c r="B13" s="19">
        <v>4</v>
      </c>
      <c r="C13" s="75" t="s">
        <v>60</v>
      </c>
      <c r="D13" s="76" t="s">
        <v>55</v>
      </c>
      <c r="E13" s="84"/>
      <c r="F13" s="85">
        <v>1970</v>
      </c>
      <c r="G13" s="85">
        <v>1</v>
      </c>
      <c r="H13" s="86"/>
      <c r="I13" s="89"/>
      <c r="J13" s="87" t="s">
        <v>56</v>
      </c>
      <c r="K13" s="88">
        <v>388689.76</v>
      </c>
      <c r="L13" s="10"/>
    </row>
    <row r="14" spans="2:12" ht="12.75">
      <c r="B14" s="19">
        <v>5</v>
      </c>
      <c r="C14" s="75" t="s">
        <v>61</v>
      </c>
      <c r="D14" s="76" t="s">
        <v>55</v>
      </c>
      <c r="E14" s="84"/>
      <c r="F14" s="85">
        <v>1971</v>
      </c>
      <c r="G14" s="85">
        <v>1</v>
      </c>
      <c r="H14" s="86"/>
      <c r="I14" s="89"/>
      <c r="J14" s="87" t="s">
        <v>56</v>
      </c>
      <c r="K14" s="88">
        <v>674756.45</v>
      </c>
      <c r="L14" s="10"/>
    </row>
    <row r="15" spans="2:12" ht="12.75">
      <c r="B15" s="19">
        <v>6</v>
      </c>
      <c r="C15" s="75" t="s">
        <v>62</v>
      </c>
      <c r="D15" s="76" t="s">
        <v>55</v>
      </c>
      <c r="E15" s="84"/>
      <c r="F15" s="85">
        <v>1970</v>
      </c>
      <c r="G15" s="85">
        <v>1</v>
      </c>
      <c r="H15" s="86"/>
      <c r="I15" s="86"/>
      <c r="J15" s="87" t="s">
        <v>56</v>
      </c>
      <c r="K15" s="88">
        <v>294354.82</v>
      </c>
      <c r="L15" s="10"/>
    </row>
    <row r="16" spans="2:12" ht="12.75">
      <c r="B16" s="19">
        <v>7</v>
      </c>
      <c r="C16" s="75" t="s">
        <v>63</v>
      </c>
      <c r="D16" s="76" t="s">
        <v>55</v>
      </c>
      <c r="E16" s="84"/>
      <c r="F16" s="85">
        <v>1970</v>
      </c>
      <c r="G16" s="85">
        <v>1</v>
      </c>
      <c r="H16" s="86"/>
      <c r="I16" s="86"/>
      <c r="J16" s="87" t="s">
        <v>56</v>
      </c>
      <c r="K16" s="88">
        <v>211040.28</v>
      </c>
      <c r="L16" s="10"/>
    </row>
    <row r="17" spans="2:12" ht="12.75">
      <c r="B17" s="19">
        <v>8</v>
      </c>
      <c r="C17" s="75" t="s">
        <v>64</v>
      </c>
      <c r="D17" s="76" t="s">
        <v>55</v>
      </c>
      <c r="E17" s="84"/>
      <c r="F17" s="85">
        <v>1970</v>
      </c>
      <c r="G17" s="85">
        <v>1</v>
      </c>
      <c r="H17" s="86"/>
      <c r="I17" s="86"/>
      <c r="J17" s="87" t="s">
        <v>56</v>
      </c>
      <c r="K17" s="88">
        <v>189967.98</v>
      </c>
      <c r="L17" s="10"/>
    </row>
    <row r="18" spans="2:12" ht="12.75">
      <c r="B18" s="19">
        <v>9</v>
      </c>
      <c r="C18" s="75" t="s">
        <v>65</v>
      </c>
      <c r="D18" s="76" t="s">
        <v>55</v>
      </c>
      <c r="E18" s="84"/>
      <c r="F18" s="85">
        <v>1970</v>
      </c>
      <c r="G18" s="85">
        <v>1</v>
      </c>
      <c r="H18" s="86"/>
      <c r="I18" s="86"/>
      <c r="J18" s="87" t="s">
        <v>56</v>
      </c>
      <c r="K18" s="88">
        <v>303531.84</v>
      </c>
      <c r="L18" s="10"/>
    </row>
    <row r="19" spans="2:12" ht="12.75">
      <c r="B19" s="19">
        <v>10</v>
      </c>
      <c r="C19" s="75" t="s">
        <v>66</v>
      </c>
      <c r="D19" s="76" t="s">
        <v>55</v>
      </c>
      <c r="E19" s="84"/>
      <c r="F19" s="85">
        <v>1970</v>
      </c>
      <c r="G19" s="85">
        <v>1</v>
      </c>
      <c r="H19" s="86"/>
      <c r="I19" s="86"/>
      <c r="J19" s="87" t="s">
        <v>56</v>
      </c>
      <c r="K19" s="88">
        <v>292112.07</v>
      </c>
      <c r="L19" s="10"/>
    </row>
    <row r="20" spans="2:12" ht="12.75">
      <c r="B20" s="19">
        <v>11</v>
      </c>
      <c r="C20" s="75" t="s">
        <v>67</v>
      </c>
      <c r="D20" s="76" t="s">
        <v>55</v>
      </c>
      <c r="E20" s="84"/>
      <c r="F20" s="85">
        <v>1970</v>
      </c>
      <c r="G20" s="85">
        <v>1</v>
      </c>
      <c r="H20" s="86"/>
      <c r="I20" s="86"/>
      <c r="J20" s="87" t="s">
        <v>56</v>
      </c>
      <c r="K20" s="88">
        <v>267643.08</v>
      </c>
      <c r="L20" s="10"/>
    </row>
    <row r="21" spans="2:12" ht="12.75">
      <c r="B21" s="19">
        <v>12</v>
      </c>
      <c r="C21" s="75" t="s">
        <v>68</v>
      </c>
      <c r="D21" s="76" t="s">
        <v>55</v>
      </c>
      <c r="E21" s="84"/>
      <c r="F21" s="85">
        <v>1970</v>
      </c>
      <c r="G21" s="85">
        <v>1</v>
      </c>
      <c r="H21" s="86"/>
      <c r="I21" s="86"/>
      <c r="J21" s="87" t="s">
        <v>56</v>
      </c>
      <c r="K21" s="88">
        <v>388626.65</v>
      </c>
      <c r="L21" s="10"/>
    </row>
    <row r="22" spans="2:12" ht="12.75">
      <c r="B22" s="19">
        <v>13</v>
      </c>
      <c r="C22" s="75" t="s">
        <v>69</v>
      </c>
      <c r="D22" s="76" t="s">
        <v>55</v>
      </c>
      <c r="E22" s="84"/>
      <c r="F22" s="85">
        <v>1970</v>
      </c>
      <c r="G22" s="85">
        <v>1</v>
      </c>
      <c r="H22" s="86"/>
      <c r="I22" s="86"/>
      <c r="J22" s="87" t="s">
        <v>59</v>
      </c>
      <c r="K22" s="88">
        <v>24867.56</v>
      </c>
      <c r="L22" s="10"/>
    </row>
    <row r="23" spans="2:11" ht="22.5">
      <c r="B23" s="19">
        <v>14</v>
      </c>
      <c r="C23" s="75" t="s">
        <v>70</v>
      </c>
      <c r="D23" s="76" t="s">
        <v>55</v>
      </c>
      <c r="E23" s="84"/>
      <c r="F23" s="85">
        <v>1970</v>
      </c>
      <c r="G23" s="85">
        <v>1</v>
      </c>
      <c r="H23" s="86"/>
      <c r="I23" s="86"/>
      <c r="J23" s="87" t="s">
        <v>56</v>
      </c>
      <c r="K23" s="88">
        <v>52782.03</v>
      </c>
    </row>
    <row r="24" spans="2:11" ht="12.75">
      <c r="B24" s="19">
        <v>15</v>
      </c>
      <c r="C24" s="75" t="s">
        <v>71</v>
      </c>
      <c r="D24" s="76" t="s">
        <v>55</v>
      </c>
      <c r="E24" s="84"/>
      <c r="F24" s="85">
        <v>1970</v>
      </c>
      <c r="G24" s="85">
        <v>1</v>
      </c>
      <c r="H24" s="86"/>
      <c r="I24" s="89"/>
      <c r="J24" s="87" t="s">
        <v>72</v>
      </c>
      <c r="K24" s="88">
        <v>59326.71</v>
      </c>
    </row>
    <row r="25" spans="2:11" ht="12.75">
      <c r="B25" s="19">
        <v>16</v>
      </c>
      <c r="C25" s="75" t="s">
        <v>73</v>
      </c>
      <c r="D25" s="76" t="s">
        <v>55</v>
      </c>
      <c r="E25" s="84"/>
      <c r="F25" s="85">
        <v>1970</v>
      </c>
      <c r="G25" s="85">
        <v>1</v>
      </c>
      <c r="H25" s="86"/>
      <c r="I25" s="89"/>
      <c r="J25" s="87" t="s">
        <v>56</v>
      </c>
      <c r="K25" s="88">
        <v>596891.04</v>
      </c>
    </row>
    <row r="26" spans="2:11" ht="12.75">
      <c r="B26" s="19">
        <v>17</v>
      </c>
      <c r="C26" s="75" t="s">
        <v>74</v>
      </c>
      <c r="D26" s="76" t="s">
        <v>55</v>
      </c>
      <c r="E26" s="84"/>
      <c r="F26" s="85">
        <v>1970</v>
      </c>
      <c r="G26" s="85">
        <v>1</v>
      </c>
      <c r="H26" s="86"/>
      <c r="I26" s="89"/>
      <c r="J26" s="87" t="s">
        <v>59</v>
      </c>
      <c r="K26" s="88">
        <v>182581.39</v>
      </c>
    </row>
    <row r="27" spans="2:11" ht="12.75">
      <c r="B27" s="19">
        <v>18</v>
      </c>
      <c r="C27" s="75" t="s">
        <v>75</v>
      </c>
      <c r="D27" s="76" t="s">
        <v>55</v>
      </c>
      <c r="E27" s="84"/>
      <c r="F27" s="85">
        <v>1967</v>
      </c>
      <c r="G27" s="85">
        <v>1</v>
      </c>
      <c r="H27" s="86"/>
      <c r="I27" s="89"/>
      <c r="J27" s="87" t="s">
        <v>59</v>
      </c>
      <c r="K27" s="88">
        <v>46104.65</v>
      </c>
    </row>
    <row r="28" spans="2:11" ht="22.5">
      <c r="B28" s="19">
        <v>19</v>
      </c>
      <c r="C28" s="75" t="s">
        <v>76</v>
      </c>
      <c r="D28" s="76" t="s">
        <v>55</v>
      </c>
      <c r="E28" s="84"/>
      <c r="F28" s="85">
        <v>1971</v>
      </c>
      <c r="G28" s="85">
        <v>1</v>
      </c>
      <c r="H28" s="86"/>
      <c r="I28" s="89"/>
      <c r="J28" s="87" t="s">
        <v>59</v>
      </c>
      <c r="K28" s="88">
        <v>240099.89</v>
      </c>
    </row>
    <row r="29" spans="2:11" ht="12.75">
      <c r="B29" s="19">
        <v>20</v>
      </c>
      <c r="C29" s="75" t="s">
        <v>77</v>
      </c>
      <c r="D29" s="76" t="s">
        <v>55</v>
      </c>
      <c r="E29" s="84"/>
      <c r="F29" s="85">
        <v>1975</v>
      </c>
      <c r="G29" s="85">
        <v>1</v>
      </c>
      <c r="H29" s="86"/>
      <c r="I29" s="89"/>
      <c r="J29" s="87" t="s">
        <v>59</v>
      </c>
      <c r="K29" s="88">
        <v>3646.75</v>
      </c>
    </row>
    <row r="30" spans="2:11" ht="12.75">
      <c r="B30" s="19">
        <v>21</v>
      </c>
      <c r="C30" s="75" t="s">
        <v>78</v>
      </c>
      <c r="D30" s="76" t="s">
        <v>55</v>
      </c>
      <c r="E30" s="82"/>
      <c r="F30" s="85">
        <v>2001</v>
      </c>
      <c r="G30" s="85">
        <v>1</v>
      </c>
      <c r="H30" s="82"/>
      <c r="I30" s="82"/>
      <c r="J30" s="87" t="s">
        <v>59</v>
      </c>
      <c r="K30" s="88">
        <v>4977019.94</v>
      </c>
    </row>
    <row r="31" spans="2:11" ht="12.75">
      <c r="B31" s="19">
        <v>22</v>
      </c>
      <c r="C31" s="75" t="s">
        <v>79</v>
      </c>
      <c r="D31" s="76" t="s">
        <v>55</v>
      </c>
      <c r="E31" s="82"/>
      <c r="F31" s="85">
        <v>2002</v>
      </c>
      <c r="G31" s="85">
        <v>1</v>
      </c>
      <c r="H31" s="82"/>
      <c r="I31" s="82"/>
      <c r="J31" s="87" t="s">
        <v>59</v>
      </c>
      <c r="K31" s="88">
        <v>825174.31</v>
      </c>
    </row>
    <row r="32" spans="2:11" ht="12.75">
      <c r="B32" s="19">
        <v>23</v>
      </c>
      <c r="C32" s="75" t="s">
        <v>80</v>
      </c>
      <c r="D32" s="76" t="s">
        <v>55</v>
      </c>
      <c r="E32" s="82"/>
      <c r="F32" s="85">
        <v>1962</v>
      </c>
      <c r="G32" s="85">
        <v>1</v>
      </c>
      <c r="H32" s="82"/>
      <c r="I32" s="82"/>
      <c r="J32" s="87" t="s">
        <v>59</v>
      </c>
      <c r="K32" s="88">
        <v>220776.24</v>
      </c>
    </row>
    <row r="33" spans="2:11" ht="12.75">
      <c r="B33" s="19">
        <v>24</v>
      </c>
      <c r="C33" s="75" t="s">
        <v>81</v>
      </c>
      <c r="D33" s="76" t="s">
        <v>55</v>
      </c>
      <c r="E33" s="82"/>
      <c r="F33" s="85">
        <v>1970</v>
      </c>
      <c r="G33" s="85">
        <v>1</v>
      </c>
      <c r="H33" s="82"/>
      <c r="I33" s="82"/>
      <c r="J33" s="87" t="s">
        <v>59</v>
      </c>
      <c r="K33" s="88">
        <v>44866.27</v>
      </c>
    </row>
    <row r="34" spans="2:11" ht="12.75">
      <c r="B34" s="19">
        <v>25</v>
      </c>
      <c r="C34" s="75" t="s">
        <v>82</v>
      </c>
      <c r="D34" s="76" t="s">
        <v>55</v>
      </c>
      <c r="E34" s="82"/>
      <c r="F34" s="85">
        <v>2011</v>
      </c>
      <c r="G34" s="85">
        <v>1</v>
      </c>
      <c r="H34" s="82"/>
      <c r="I34" s="82"/>
      <c r="J34" s="87" t="s">
        <v>59</v>
      </c>
      <c r="K34" s="88">
        <v>1667727.36</v>
      </c>
    </row>
    <row r="35" spans="2:11" ht="12.75">
      <c r="B35" s="19">
        <v>26</v>
      </c>
      <c r="C35" s="76" t="s">
        <v>83</v>
      </c>
      <c r="D35" s="76" t="s">
        <v>55</v>
      </c>
      <c r="E35" s="82"/>
      <c r="F35" s="85">
        <v>2011</v>
      </c>
      <c r="G35" s="85">
        <v>1</v>
      </c>
      <c r="H35" s="82"/>
      <c r="I35" s="82"/>
      <c r="J35" s="87" t="s">
        <v>59</v>
      </c>
      <c r="K35" s="81">
        <v>2084847.25</v>
      </c>
    </row>
  </sheetData>
  <sheetProtection/>
  <mergeCells count="4">
    <mergeCell ref="B2:G2"/>
    <mergeCell ref="B3:C3"/>
    <mergeCell ref="B4:C4"/>
    <mergeCell ref="C9:D9"/>
  </mergeCells>
  <dataValidations count="5">
    <dataValidation type="list" allowBlank="1" showInputMessage="1" showErrorMessage="1" sqref="D7 B4:C4">
      <formula1>"księgowa brutto, odtworzeniowa"</formula1>
    </dataValidation>
    <dataValidation type="list" allowBlank="1" showInputMessage="1" showErrorMessage="1" sqref="E10:E29">
      <formula1>"WŁASNOŚĆ, NAJEM, DZIERŻAWA, BEZPŁATNE UŻYTKOWANIE, INNE"</formula1>
    </dataValidation>
    <dataValidation type="list" allowBlank="1" showInputMessage="1" showErrorMessage="1" sqref="H10:H29">
      <formula1>"TAK, TAK ZABEZPIECZONYCH OGNIOODPORNIE, NIE"</formula1>
    </dataValidation>
    <dataValidation type="list" allowBlank="1" showInputMessage="1" showErrorMessage="1" sqref="I10:I29">
      <formula1>"TAK, NIE"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9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 alignWithMargins="0"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50"/>
  <sheetViews>
    <sheetView zoomScalePageLayoutView="0" workbookViewId="0" topLeftCell="A1">
      <selection activeCell="D17" sqref="D17"/>
    </sheetView>
  </sheetViews>
  <sheetFormatPr defaultColWidth="0" defaultRowHeight="15" customHeight="1"/>
  <cols>
    <col min="1" max="1" width="4.75390625" style="3" customWidth="1"/>
    <col min="2" max="2" width="44.75390625" style="3" customWidth="1"/>
    <col min="3" max="3" width="13.75390625" style="3" customWidth="1"/>
    <col min="4" max="4" width="25.00390625" style="3" customWidth="1"/>
    <col min="5" max="9" width="0" style="3" hidden="1" customWidth="1"/>
    <col min="10" max="16384" width="9.125" style="3" hidden="1" customWidth="1"/>
  </cols>
  <sheetData>
    <row r="1" spans="2:4" ht="15" customHeight="1">
      <c r="B1" s="27" t="s">
        <v>42</v>
      </c>
      <c r="C1" s="34"/>
      <c r="D1" s="35"/>
    </row>
    <row r="3" spans="2:3" ht="15" customHeight="1">
      <c r="B3" s="96"/>
      <c r="C3" s="96"/>
    </row>
    <row r="4" ht="15" customHeight="1">
      <c r="B4" s="36" t="s">
        <v>32</v>
      </c>
    </row>
    <row r="5" ht="15" customHeight="1">
      <c r="B5" s="19"/>
    </row>
    <row r="6" spans="2:3" ht="15" customHeight="1">
      <c r="B6" s="7"/>
      <c r="C6" s="12"/>
    </row>
    <row r="7" spans="2:3" ht="25.5">
      <c r="B7" s="26" t="s">
        <v>6</v>
      </c>
      <c r="C7" s="26" t="s">
        <v>84</v>
      </c>
    </row>
    <row r="8" spans="2:3" ht="15" customHeight="1">
      <c r="B8" s="37" t="s">
        <v>39</v>
      </c>
      <c r="C8" s="38">
        <f>C9+C16</f>
        <v>591090.87</v>
      </c>
    </row>
    <row r="9" spans="2:3" ht="15" customHeight="1">
      <c r="B9" s="39" t="s">
        <v>28</v>
      </c>
      <c r="C9" s="40">
        <f>SUM(C10:C15)</f>
        <v>481090.87</v>
      </c>
    </row>
    <row r="10" spans="2:3" ht="15" customHeight="1">
      <c r="B10" s="29" t="s">
        <v>7</v>
      </c>
      <c r="C10" s="77">
        <v>401458.3</v>
      </c>
    </row>
    <row r="11" spans="2:3" ht="15" customHeight="1">
      <c r="B11" s="29" t="s">
        <v>8</v>
      </c>
      <c r="C11" s="77">
        <v>56037.56</v>
      </c>
    </row>
    <row r="12" spans="2:3" ht="15" customHeight="1">
      <c r="B12" s="29" t="s">
        <v>9</v>
      </c>
      <c r="C12" s="77">
        <v>23595.01</v>
      </c>
    </row>
    <row r="13" spans="2:3" ht="15" customHeight="1">
      <c r="B13" s="29" t="s">
        <v>10</v>
      </c>
      <c r="C13" s="20">
        <v>0</v>
      </c>
    </row>
    <row r="14" spans="2:3" ht="24.75" customHeight="1">
      <c r="B14" s="29" t="s">
        <v>44</v>
      </c>
      <c r="C14" s="20">
        <v>0</v>
      </c>
    </row>
    <row r="15" spans="2:3" ht="15" customHeight="1">
      <c r="B15" s="41" t="s">
        <v>11</v>
      </c>
      <c r="C15" s="42">
        <v>0</v>
      </c>
    </row>
    <row r="16" spans="2:3" ht="15" customHeight="1">
      <c r="B16" s="39" t="s">
        <v>29</v>
      </c>
      <c r="C16" s="43">
        <f>SUM(C17:C24)</f>
        <v>110000</v>
      </c>
    </row>
    <row r="17" spans="2:3" ht="25.5">
      <c r="B17" s="28" t="s">
        <v>47</v>
      </c>
      <c r="C17" s="78">
        <v>10000</v>
      </c>
    </row>
    <row r="18" spans="2:3" ht="25.5">
      <c r="B18" s="29" t="s">
        <v>30</v>
      </c>
      <c r="C18" s="20">
        <v>0</v>
      </c>
    </row>
    <row r="19" spans="2:3" ht="25.5">
      <c r="B19" s="29" t="s">
        <v>31</v>
      </c>
      <c r="C19" s="20">
        <v>0</v>
      </c>
    </row>
    <row r="20" spans="2:3" ht="38.25">
      <c r="B20" s="29" t="s">
        <v>41</v>
      </c>
      <c r="C20" s="20">
        <v>0</v>
      </c>
    </row>
    <row r="21" spans="2:3" ht="51">
      <c r="B21" s="29" t="s">
        <v>48</v>
      </c>
      <c r="C21" s="77">
        <v>100000</v>
      </c>
    </row>
    <row r="22" spans="2:3" ht="25.5" customHeight="1">
      <c r="B22" s="29" t="s">
        <v>40</v>
      </c>
      <c r="C22" s="20">
        <v>0</v>
      </c>
    </row>
    <row r="23" spans="2:3" ht="15" customHeight="1">
      <c r="B23" s="29" t="s">
        <v>43</v>
      </c>
      <c r="C23" s="20">
        <v>0</v>
      </c>
    </row>
    <row r="24" spans="2:3" ht="15" customHeight="1">
      <c r="B24" s="29" t="s">
        <v>18</v>
      </c>
      <c r="C24" s="20">
        <v>0</v>
      </c>
    </row>
    <row r="25" ht="15" customHeight="1">
      <c r="C25" s="44"/>
    </row>
    <row r="27" spans="2:6" s="46" customFormat="1" ht="15" customHeight="1">
      <c r="B27" s="2"/>
      <c r="C27" s="3"/>
      <c r="D27" s="2"/>
      <c r="E27" s="45"/>
      <c r="F27" s="45"/>
    </row>
    <row r="28" ht="15" customHeight="1">
      <c r="C28" s="8"/>
    </row>
    <row r="29" ht="15" customHeight="1">
      <c r="C29" s="2"/>
    </row>
    <row r="34" ht="15" customHeight="1">
      <c r="B34" s="8"/>
    </row>
    <row r="38" ht="15" customHeight="1">
      <c r="B38" s="8"/>
    </row>
    <row r="39" ht="15" customHeight="1">
      <c r="C39" s="8"/>
    </row>
    <row r="40" ht="15" customHeight="1">
      <c r="B40" s="8"/>
    </row>
    <row r="41" ht="15" customHeight="1">
      <c r="B41" s="8"/>
    </row>
    <row r="43" ht="15" customHeight="1">
      <c r="C43" s="8"/>
    </row>
    <row r="45" spans="2:3" ht="15" customHeight="1">
      <c r="B45" s="12"/>
      <c r="C45" s="8"/>
    </row>
    <row r="46" ht="15" customHeight="1">
      <c r="C46" s="8"/>
    </row>
    <row r="50" ht="15" customHeight="1">
      <c r="C50" s="12"/>
    </row>
  </sheetData>
  <sheetProtection/>
  <mergeCells count="1">
    <mergeCell ref="B3:C3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25">
      <formula1>0</formula1>
    </dataValidation>
    <dataValidation type="list" allowBlank="1" showInputMessage="1" showErrorMessage="1" sqref="B5 C6">
      <formula1>"księgowa brutto, odtworzeniowa"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"/>
  <sheetViews>
    <sheetView showGridLines="0" zoomScalePageLayoutView="0" workbookViewId="0" topLeftCell="A1">
      <selection activeCell="B115" sqref="B115"/>
    </sheetView>
  </sheetViews>
  <sheetFormatPr defaultColWidth="0" defaultRowHeight="12.75"/>
  <cols>
    <col min="1" max="1" width="3.125" style="5" customWidth="1"/>
    <col min="2" max="2" width="4.125" style="5" customWidth="1"/>
    <col min="3" max="3" width="38.125" style="5" customWidth="1"/>
    <col min="4" max="4" width="15.625" style="5" customWidth="1"/>
    <col min="5" max="5" width="17.00390625" style="5" customWidth="1"/>
    <col min="6" max="6" width="10.375" style="5" customWidth="1"/>
    <col min="7" max="7" width="12.875" style="5" customWidth="1"/>
    <col min="8" max="8" width="13.625" style="5" customWidth="1"/>
    <col min="9" max="9" width="9.125" style="5" customWidth="1"/>
    <col min="10" max="16384" width="0" style="5" hidden="1" customWidth="1"/>
  </cols>
  <sheetData>
    <row r="1" spans="1:8" ht="31.5" customHeight="1">
      <c r="A1" s="48"/>
      <c r="B1" s="49"/>
      <c r="C1" s="24"/>
      <c r="D1" s="66"/>
      <c r="E1" s="47" t="s">
        <v>49</v>
      </c>
      <c r="F1" s="66"/>
      <c r="G1" s="67"/>
      <c r="H1" s="68"/>
    </row>
    <row r="2" spans="1:8" ht="12.75">
      <c r="A2" s="48"/>
      <c r="B2" s="48"/>
      <c r="C2" s="2"/>
      <c r="D2" s="48"/>
      <c r="E2" s="50"/>
      <c r="F2" s="48"/>
      <c r="G2" s="51"/>
      <c r="H2" s="52"/>
    </row>
    <row r="3" spans="1:8" ht="12.75">
      <c r="A3" s="48"/>
      <c r="B3" s="48"/>
      <c r="C3" s="54"/>
      <c r="D3" s="53"/>
      <c r="E3" s="53"/>
      <c r="F3" s="53"/>
      <c r="G3" s="53"/>
      <c r="H3" s="53"/>
    </row>
    <row r="4" spans="1:8" ht="12.75">
      <c r="A4" s="48"/>
      <c r="B4" s="48"/>
      <c r="C4" s="2" t="s">
        <v>37</v>
      </c>
      <c r="D4" s="53"/>
      <c r="E4" s="53"/>
      <c r="F4" s="53"/>
      <c r="H4" s="53"/>
    </row>
    <row r="5" spans="1:8" ht="12.75">
      <c r="A5" s="48"/>
      <c r="B5" s="48"/>
      <c r="C5" s="53"/>
      <c r="D5" s="53"/>
      <c r="E5" s="53"/>
      <c r="F5" s="53"/>
      <c r="G5" s="53"/>
      <c r="H5" s="53"/>
    </row>
    <row r="6" spans="1:8" ht="12.75">
      <c r="A6" s="48"/>
      <c r="B6" s="48"/>
      <c r="C6" s="36" t="s">
        <v>32</v>
      </c>
      <c r="D6" s="56"/>
      <c r="E6" s="3"/>
      <c r="F6" s="48"/>
      <c r="G6" s="51"/>
      <c r="H6" s="52"/>
    </row>
    <row r="7" spans="1:8" ht="12.75">
      <c r="A7" s="48"/>
      <c r="B7" s="48"/>
      <c r="C7" s="19" t="s">
        <v>105</v>
      </c>
      <c r="D7" s="3"/>
      <c r="E7" s="3"/>
      <c r="F7" s="48"/>
      <c r="G7" s="51"/>
      <c r="H7" s="52"/>
    </row>
    <row r="8" spans="1:8" ht="12.75">
      <c r="A8" s="55"/>
      <c r="B8" s="55"/>
      <c r="C8" s="55"/>
      <c r="D8" s="55"/>
      <c r="E8" s="55"/>
      <c r="F8" s="55"/>
      <c r="G8" s="57"/>
      <c r="H8" s="58"/>
    </row>
    <row r="9" spans="1:8" ht="12.75">
      <c r="A9" s="55"/>
      <c r="B9" s="55"/>
      <c r="C9" s="6" t="s">
        <v>45</v>
      </c>
      <c r="D9" s="55"/>
      <c r="E9" s="55"/>
      <c r="F9" s="55"/>
      <c r="G9" s="57"/>
      <c r="H9" s="58"/>
    </row>
    <row r="10" spans="1:8" ht="12.75">
      <c r="A10" s="55"/>
      <c r="B10" s="55"/>
      <c r="C10" s="55"/>
      <c r="D10" s="55"/>
      <c r="E10" s="55"/>
      <c r="F10" s="55"/>
      <c r="G10" s="57"/>
      <c r="H10" s="58"/>
    </row>
    <row r="11" spans="1:8" ht="51">
      <c r="A11" s="56"/>
      <c r="B11" s="69" t="s">
        <v>19</v>
      </c>
      <c r="C11" s="69" t="s">
        <v>5</v>
      </c>
      <c r="D11" s="69" t="s">
        <v>2</v>
      </c>
      <c r="E11" s="69" t="s">
        <v>34</v>
      </c>
      <c r="F11" s="69" t="s">
        <v>26</v>
      </c>
      <c r="G11" s="70" t="s">
        <v>33</v>
      </c>
      <c r="H11" s="69" t="s">
        <v>84</v>
      </c>
    </row>
    <row r="12" spans="1:8" ht="12.75">
      <c r="A12" s="48"/>
      <c r="B12" s="59"/>
      <c r="C12" s="60" t="s">
        <v>1</v>
      </c>
      <c r="D12" s="61"/>
      <c r="E12" s="61"/>
      <c r="F12" s="61"/>
      <c r="G12" s="62"/>
      <c r="H12" s="38">
        <f>SUM(H16:H1002)</f>
        <v>1134425.8099999991</v>
      </c>
    </row>
    <row r="13" spans="1:8" ht="12.75">
      <c r="A13" s="48"/>
      <c r="B13" s="63"/>
      <c r="C13" s="60" t="s">
        <v>12</v>
      </c>
      <c r="D13" s="61"/>
      <c r="E13" s="61"/>
      <c r="F13" s="61"/>
      <c r="G13" s="62"/>
      <c r="H13" s="38">
        <f>SUMIF($E16:$E1002,"S",H16:H1002)</f>
        <v>1120280.8099999991</v>
      </c>
    </row>
    <row r="14" spans="1:8" ht="12.75">
      <c r="A14" s="48"/>
      <c r="B14" s="63"/>
      <c r="C14" s="60" t="s">
        <v>13</v>
      </c>
      <c r="D14" s="61"/>
      <c r="E14" s="61"/>
      <c r="F14" s="61"/>
      <c r="G14" s="62"/>
      <c r="H14" s="38">
        <f>SUMIF($E16:$E1002,"P",H16:H1002)</f>
        <v>14145</v>
      </c>
    </row>
    <row r="15" spans="1:8" ht="12.75">
      <c r="A15" s="48"/>
      <c r="B15" s="64"/>
      <c r="C15" s="60" t="s">
        <v>27</v>
      </c>
      <c r="D15" s="61"/>
      <c r="E15" s="61"/>
      <c r="F15" s="61"/>
      <c r="G15" s="62"/>
      <c r="H15" s="38">
        <f>SUMIF($E16:$E1002,"O",H16:H1002)</f>
        <v>0</v>
      </c>
    </row>
    <row r="16" spans="1:8" ht="67.5">
      <c r="A16" s="48"/>
      <c r="B16" s="65">
        <v>1</v>
      </c>
      <c r="C16" s="79" t="s">
        <v>85</v>
      </c>
      <c r="D16" s="79"/>
      <c r="E16" s="79" t="s">
        <v>86</v>
      </c>
      <c r="F16" s="79" t="s">
        <v>87</v>
      </c>
      <c r="G16" s="90"/>
      <c r="H16" s="80">
        <v>250000</v>
      </c>
    </row>
    <row r="17" spans="1:8" ht="22.5">
      <c r="A17" s="48"/>
      <c r="B17" s="65">
        <v>2</v>
      </c>
      <c r="C17" s="79" t="s">
        <v>88</v>
      </c>
      <c r="D17" s="79">
        <v>2008</v>
      </c>
      <c r="E17" s="79" t="s">
        <v>86</v>
      </c>
      <c r="F17" s="79" t="s">
        <v>87</v>
      </c>
      <c r="G17" s="90"/>
      <c r="H17" s="80">
        <v>376340.4</v>
      </c>
    </row>
    <row r="18" spans="1:8" ht="12.75">
      <c r="A18" s="48"/>
      <c r="B18" s="65">
        <v>3</v>
      </c>
      <c r="C18" s="79" t="s">
        <v>89</v>
      </c>
      <c r="D18" s="79">
        <v>2000</v>
      </c>
      <c r="E18" s="79" t="s">
        <v>86</v>
      </c>
      <c r="F18" s="79" t="s">
        <v>87</v>
      </c>
      <c r="G18" s="90"/>
      <c r="H18" s="80">
        <v>239735.01</v>
      </c>
    </row>
    <row r="19" spans="1:8" ht="12.75">
      <c r="A19" s="55"/>
      <c r="B19" s="65">
        <v>4</v>
      </c>
      <c r="C19" s="79" t="s">
        <v>90</v>
      </c>
      <c r="D19" s="79">
        <v>2006</v>
      </c>
      <c r="E19" s="79" t="s">
        <v>86</v>
      </c>
      <c r="F19" s="79" t="s">
        <v>91</v>
      </c>
      <c r="G19" s="91"/>
      <c r="H19" s="80">
        <v>3440.7</v>
      </c>
    </row>
    <row r="20" spans="1:8" ht="12.75">
      <c r="A20" s="48"/>
      <c r="B20" s="65">
        <v>5</v>
      </c>
      <c r="C20" s="79" t="s">
        <v>90</v>
      </c>
      <c r="D20" s="79">
        <v>2006</v>
      </c>
      <c r="E20" s="79" t="s">
        <v>86</v>
      </c>
      <c r="F20" s="79" t="s">
        <v>91</v>
      </c>
      <c r="G20" s="90"/>
      <c r="H20" s="80">
        <v>3440.7</v>
      </c>
    </row>
    <row r="21" spans="1:8" ht="12.75">
      <c r="A21" s="48"/>
      <c r="B21" s="65">
        <v>6</v>
      </c>
      <c r="C21" s="79" t="s">
        <v>90</v>
      </c>
      <c r="D21" s="79">
        <v>2006</v>
      </c>
      <c r="E21" s="79" t="s">
        <v>86</v>
      </c>
      <c r="F21" s="79" t="s">
        <v>91</v>
      </c>
      <c r="G21" s="90"/>
      <c r="H21" s="80">
        <v>3241.49</v>
      </c>
    </row>
    <row r="22" spans="1:8" ht="12.75">
      <c r="A22" s="48"/>
      <c r="B22" s="65">
        <v>7</v>
      </c>
      <c r="C22" s="79" t="s">
        <v>90</v>
      </c>
      <c r="D22" s="79">
        <v>2006</v>
      </c>
      <c r="E22" s="79" t="s">
        <v>86</v>
      </c>
      <c r="F22" s="79" t="s">
        <v>91</v>
      </c>
      <c r="G22" s="90"/>
      <c r="H22" s="80">
        <v>3241.49</v>
      </c>
    </row>
    <row r="23" spans="1:8" ht="12.75">
      <c r="A23" s="48"/>
      <c r="B23" s="65">
        <v>8</v>
      </c>
      <c r="C23" s="79" t="s">
        <v>90</v>
      </c>
      <c r="D23" s="79">
        <v>2006</v>
      </c>
      <c r="E23" s="79" t="s">
        <v>86</v>
      </c>
      <c r="F23" s="79" t="s">
        <v>91</v>
      </c>
      <c r="G23" s="90"/>
      <c r="H23" s="80">
        <v>1192.27</v>
      </c>
    </row>
    <row r="24" spans="1:8" ht="12.75">
      <c r="A24" s="48"/>
      <c r="B24" s="65">
        <v>9</v>
      </c>
      <c r="C24" s="79" t="s">
        <v>90</v>
      </c>
      <c r="D24" s="79">
        <v>2006</v>
      </c>
      <c r="E24" s="79" t="s">
        <v>86</v>
      </c>
      <c r="F24" s="79" t="s">
        <v>91</v>
      </c>
      <c r="G24" s="90"/>
      <c r="H24" s="80">
        <v>1192.27</v>
      </c>
    </row>
    <row r="25" spans="1:8" ht="12.75">
      <c r="A25" s="48"/>
      <c r="B25" s="65">
        <v>10</v>
      </c>
      <c r="C25" s="79" t="s">
        <v>90</v>
      </c>
      <c r="D25" s="79">
        <v>2006</v>
      </c>
      <c r="E25" s="79" t="s">
        <v>86</v>
      </c>
      <c r="F25" s="79" t="s">
        <v>91</v>
      </c>
      <c r="G25" s="90"/>
      <c r="H25" s="80">
        <v>1192.27</v>
      </c>
    </row>
    <row r="26" spans="1:8" ht="12.75">
      <c r="A26" s="48"/>
      <c r="B26" s="65">
        <v>11</v>
      </c>
      <c r="C26" s="79" t="s">
        <v>90</v>
      </c>
      <c r="D26" s="79">
        <v>2006</v>
      </c>
      <c r="E26" s="79" t="s">
        <v>86</v>
      </c>
      <c r="F26" s="79" t="s">
        <v>91</v>
      </c>
      <c r="G26" s="90"/>
      <c r="H26" s="80">
        <v>1192.27</v>
      </c>
    </row>
    <row r="27" spans="1:8" ht="12.75">
      <c r="A27" s="48"/>
      <c r="B27" s="65">
        <v>12</v>
      </c>
      <c r="C27" s="79" t="s">
        <v>90</v>
      </c>
      <c r="D27" s="79">
        <v>2006</v>
      </c>
      <c r="E27" s="79" t="s">
        <v>86</v>
      </c>
      <c r="F27" s="79" t="s">
        <v>91</v>
      </c>
      <c r="G27" s="90"/>
      <c r="H27" s="80">
        <v>1561</v>
      </c>
    </row>
    <row r="28" spans="1:8" ht="12.75">
      <c r="A28" s="48"/>
      <c r="B28" s="65">
        <v>13</v>
      </c>
      <c r="C28" s="79" t="s">
        <v>92</v>
      </c>
      <c r="D28" s="79">
        <v>2006</v>
      </c>
      <c r="E28" s="79" t="s">
        <v>86</v>
      </c>
      <c r="F28" s="79" t="s">
        <v>91</v>
      </c>
      <c r="G28" s="90"/>
      <c r="H28" s="80">
        <v>287.55</v>
      </c>
    </row>
    <row r="29" spans="1:8" ht="12.75">
      <c r="A29" s="48"/>
      <c r="B29" s="65">
        <v>14</v>
      </c>
      <c r="C29" s="79" t="s">
        <v>93</v>
      </c>
      <c r="D29" s="79">
        <v>2006</v>
      </c>
      <c r="E29" s="79" t="s">
        <v>86</v>
      </c>
      <c r="F29" s="79" t="s">
        <v>91</v>
      </c>
      <c r="G29" s="90"/>
      <c r="H29" s="80">
        <v>1547.16</v>
      </c>
    </row>
    <row r="30" spans="1:8" ht="12.75">
      <c r="A30" s="48"/>
      <c r="B30" s="65">
        <v>15</v>
      </c>
      <c r="C30" s="79" t="s">
        <v>94</v>
      </c>
      <c r="D30" s="79">
        <v>2006</v>
      </c>
      <c r="E30" s="79" t="s">
        <v>86</v>
      </c>
      <c r="F30" s="79" t="s">
        <v>91</v>
      </c>
      <c r="G30" s="90"/>
      <c r="H30" s="80">
        <v>564.12</v>
      </c>
    </row>
    <row r="31" spans="1:8" ht="12.75">
      <c r="A31" s="48"/>
      <c r="B31" s="65">
        <v>16</v>
      </c>
      <c r="C31" s="79" t="s">
        <v>95</v>
      </c>
      <c r="D31" s="79">
        <v>2006</v>
      </c>
      <c r="E31" s="79" t="s">
        <v>86</v>
      </c>
      <c r="F31" s="79" t="s">
        <v>91</v>
      </c>
      <c r="G31" s="90"/>
      <c r="H31" s="80">
        <v>725.9</v>
      </c>
    </row>
    <row r="32" spans="1:8" ht="12.75">
      <c r="A32" s="48"/>
      <c r="B32" s="65">
        <v>17</v>
      </c>
      <c r="C32" s="79" t="s">
        <v>96</v>
      </c>
      <c r="D32" s="79">
        <v>2006</v>
      </c>
      <c r="E32" s="79" t="s">
        <v>86</v>
      </c>
      <c r="F32" s="79" t="s">
        <v>91</v>
      </c>
      <c r="G32" s="90"/>
      <c r="H32" s="80">
        <v>719.8</v>
      </c>
    </row>
    <row r="33" spans="1:8" ht="12.75">
      <c r="A33" s="48"/>
      <c r="B33" s="65">
        <v>18</v>
      </c>
      <c r="C33" s="79" t="s">
        <v>97</v>
      </c>
      <c r="D33" s="79">
        <v>2006</v>
      </c>
      <c r="E33" s="79" t="s">
        <v>86</v>
      </c>
      <c r="F33" s="79" t="s">
        <v>91</v>
      </c>
      <c r="G33" s="90"/>
      <c r="H33" s="80">
        <v>664.9</v>
      </c>
    </row>
    <row r="34" spans="1:8" ht="12.75">
      <c r="A34" s="48"/>
      <c r="B34" s="65">
        <v>19</v>
      </c>
      <c r="C34" s="79" t="s">
        <v>96</v>
      </c>
      <c r="D34" s="79">
        <v>2006</v>
      </c>
      <c r="E34" s="79" t="s">
        <v>86</v>
      </c>
      <c r="F34" s="79" t="s">
        <v>91</v>
      </c>
      <c r="G34" s="90"/>
      <c r="H34" s="80">
        <v>719.79</v>
      </c>
    </row>
    <row r="35" spans="1:8" ht="12.75">
      <c r="A35" s="48"/>
      <c r="B35" s="65">
        <v>20</v>
      </c>
      <c r="C35" s="79" t="s">
        <v>98</v>
      </c>
      <c r="D35" s="79">
        <v>2007</v>
      </c>
      <c r="E35" s="79" t="s">
        <v>86</v>
      </c>
      <c r="F35" s="79" t="s">
        <v>91</v>
      </c>
      <c r="G35" s="90"/>
      <c r="H35" s="80">
        <v>319</v>
      </c>
    </row>
    <row r="36" spans="1:8" ht="12.75">
      <c r="A36" s="48"/>
      <c r="B36" s="65">
        <v>21</v>
      </c>
      <c r="C36" s="79" t="s">
        <v>99</v>
      </c>
      <c r="D36" s="79">
        <v>2007</v>
      </c>
      <c r="E36" s="79" t="s">
        <v>86</v>
      </c>
      <c r="F36" s="79" t="s">
        <v>91</v>
      </c>
      <c r="G36" s="90"/>
      <c r="H36" s="80">
        <v>610</v>
      </c>
    </row>
    <row r="37" spans="1:8" ht="12.75">
      <c r="A37" s="48"/>
      <c r="B37" s="65">
        <v>22</v>
      </c>
      <c r="C37" s="79" t="s">
        <v>100</v>
      </c>
      <c r="D37" s="79">
        <v>2007</v>
      </c>
      <c r="E37" s="79" t="s">
        <v>86</v>
      </c>
      <c r="F37" s="79" t="s">
        <v>91</v>
      </c>
      <c r="G37" s="90"/>
      <c r="H37" s="80">
        <v>884.99</v>
      </c>
    </row>
    <row r="38" spans="1:8" ht="12.75">
      <c r="A38" s="48"/>
      <c r="B38" s="65">
        <v>23</v>
      </c>
      <c r="C38" s="79" t="s">
        <v>90</v>
      </c>
      <c r="D38" s="79">
        <v>2007</v>
      </c>
      <c r="E38" s="79" t="s">
        <v>86</v>
      </c>
      <c r="F38" s="79" t="s">
        <v>91</v>
      </c>
      <c r="G38" s="90"/>
      <c r="H38" s="80">
        <v>2602.92</v>
      </c>
    </row>
    <row r="39" spans="1:8" ht="12.75">
      <c r="A39" s="48"/>
      <c r="B39" s="65">
        <v>24</v>
      </c>
      <c r="C39" s="79" t="s">
        <v>90</v>
      </c>
      <c r="D39" s="79">
        <v>2008</v>
      </c>
      <c r="E39" s="79" t="s">
        <v>86</v>
      </c>
      <c r="F39" s="79" t="s">
        <v>91</v>
      </c>
      <c r="G39" s="90"/>
      <c r="H39" s="80">
        <v>1939.74</v>
      </c>
    </row>
    <row r="40" spans="1:8" ht="12.75">
      <c r="A40" s="48"/>
      <c r="B40" s="65">
        <v>25</v>
      </c>
      <c r="C40" s="79" t="s">
        <v>101</v>
      </c>
      <c r="D40" s="79">
        <v>2009</v>
      </c>
      <c r="E40" s="79" t="s">
        <v>86</v>
      </c>
      <c r="F40" s="79" t="s">
        <v>91</v>
      </c>
      <c r="G40" s="90"/>
      <c r="H40" s="80">
        <v>1101.66</v>
      </c>
    </row>
    <row r="41" spans="1:8" ht="12.75">
      <c r="A41" s="48"/>
      <c r="B41" s="65">
        <v>26</v>
      </c>
      <c r="C41" s="79" t="s">
        <v>101</v>
      </c>
      <c r="D41" s="79">
        <v>2009</v>
      </c>
      <c r="E41" s="79" t="s">
        <v>86</v>
      </c>
      <c r="F41" s="79" t="s">
        <v>91</v>
      </c>
      <c r="G41" s="90"/>
      <c r="H41" s="80">
        <v>1101.66</v>
      </c>
    </row>
    <row r="42" spans="1:8" ht="12.75">
      <c r="A42" s="48"/>
      <c r="B42" s="65">
        <v>27</v>
      </c>
      <c r="C42" s="79" t="s">
        <v>101</v>
      </c>
      <c r="D42" s="79">
        <v>2009</v>
      </c>
      <c r="E42" s="79" t="s">
        <v>86</v>
      </c>
      <c r="F42" s="79" t="s">
        <v>91</v>
      </c>
      <c r="G42" s="90"/>
      <c r="H42" s="80">
        <v>1101.66</v>
      </c>
    </row>
    <row r="43" spans="1:8" ht="12.75">
      <c r="A43" s="48"/>
      <c r="B43" s="65">
        <v>28</v>
      </c>
      <c r="C43" s="79" t="s">
        <v>101</v>
      </c>
      <c r="D43" s="79">
        <v>2009</v>
      </c>
      <c r="E43" s="79" t="s">
        <v>86</v>
      </c>
      <c r="F43" s="79" t="s">
        <v>91</v>
      </c>
      <c r="G43" s="90"/>
      <c r="H43" s="80">
        <v>1101.66</v>
      </c>
    </row>
    <row r="44" spans="1:8" ht="12.75">
      <c r="A44" s="48"/>
      <c r="B44" s="65">
        <v>29</v>
      </c>
      <c r="C44" s="79" t="s">
        <v>101</v>
      </c>
      <c r="D44" s="79">
        <v>2009</v>
      </c>
      <c r="E44" s="79" t="s">
        <v>86</v>
      </c>
      <c r="F44" s="79" t="s">
        <v>91</v>
      </c>
      <c r="G44" s="90"/>
      <c r="H44" s="80">
        <v>1101.66</v>
      </c>
    </row>
    <row r="45" spans="1:8" ht="12.75">
      <c r="A45" s="48"/>
      <c r="B45" s="65">
        <v>30</v>
      </c>
      <c r="C45" s="79" t="s">
        <v>101</v>
      </c>
      <c r="D45" s="79">
        <v>2009</v>
      </c>
      <c r="E45" s="79" t="s">
        <v>86</v>
      </c>
      <c r="F45" s="79" t="s">
        <v>91</v>
      </c>
      <c r="G45" s="90"/>
      <c r="H45" s="80">
        <v>1101.66</v>
      </c>
    </row>
    <row r="46" spans="1:8" ht="12.75">
      <c r="A46" s="55"/>
      <c r="B46" s="65">
        <v>31</v>
      </c>
      <c r="C46" s="79" t="s">
        <v>102</v>
      </c>
      <c r="D46" s="79">
        <v>2009</v>
      </c>
      <c r="E46" s="79" t="s">
        <v>86</v>
      </c>
      <c r="F46" s="79" t="s">
        <v>91</v>
      </c>
      <c r="G46" s="91"/>
      <c r="H46" s="80">
        <v>2257</v>
      </c>
    </row>
    <row r="47" spans="1:8" ht="12.75">
      <c r="A47" s="48"/>
      <c r="B47" s="65">
        <v>32</v>
      </c>
      <c r="C47" s="79" t="s">
        <v>102</v>
      </c>
      <c r="D47" s="79">
        <v>2009</v>
      </c>
      <c r="E47" s="79" t="s">
        <v>86</v>
      </c>
      <c r="F47" s="79" t="s">
        <v>91</v>
      </c>
      <c r="G47" s="90"/>
      <c r="H47" s="80">
        <v>2257</v>
      </c>
    </row>
    <row r="48" spans="1:8" ht="12.75">
      <c r="A48" s="48"/>
      <c r="B48" s="65">
        <v>33</v>
      </c>
      <c r="C48" s="79" t="s">
        <v>102</v>
      </c>
      <c r="D48" s="79">
        <v>2009</v>
      </c>
      <c r="E48" s="79" t="s">
        <v>86</v>
      </c>
      <c r="F48" s="79" t="s">
        <v>91</v>
      </c>
      <c r="G48" s="90"/>
      <c r="H48" s="80">
        <v>2257</v>
      </c>
    </row>
    <row r="49" spans="1:8" ht="12.75">
      <c r="A49" s="48"/>
      <c r="B49" s="65">
        <v>34</v>
      </c>
      <c r="C49" s="79" t="s">
        <v>103</v>
      </c>
      <c r="D49" s="79">
        <v>2009</v>
      </c>
      <c r="E49" s="79" t="s">
        <v>86</v>
      </c>
      <c r="F49" s="79" t="s">
        <v>91</v>
      </c>
      <c r="G49" s="90"/>
      <c r="H49" s="80">
        <v>1074.82</v>
      </c>
    </row>
    <row r="50" spans="1:8" ht="12.75">
      <c r="A50" s="48"/>
      <c r="B50" s="65">
        <v>35</v>
      </c>
      <c r="C50" s="79" t="s">
        <v>103</v>
      </c>
      <c r="D50" s="79">
        <v>2009</v>
      </c>
      <c r="E50" s="79" t="s">
        <v>86</v>
      </c>
      <c r="F50" s="79" t="s">
        <v>91</v>
      </c>
      <c r="G50" s="90"/>
      <c r="H50" s="80">
        <v>1074.82</v>
      </c>
    </row>
    <row r="51" spans="1:8" ht="12.75">
      <c r="A51" s="48"/>
      <c r="B51" s="65">
        <v>36</v>
      </c>
      <c r="C51" s="79" t="s">
        <v>103</v>
      </c>
      <c r="D51" s="79">
        <v>2009</v>
      </c>
      <c r="E51" s="79" t="s">
        <v>86</v>
      </c>
      <c r="F51" s="79" t="s">
        <v>91</v>
      </c>
      <c r="G51" s="90"/>
      <c r="H51" s="80">
        <v>1074.82</v>
      </c>
    </row>
    <row r="52" spans="1:8" ht="12.75">
      <c r="A52" s="48"/>
      <c r="B52" s="65">
        <v>37</v>
      </c>
      <c r="C52" s="79" t="s">
        <v>104</v>
      </c>
      <c r="D52" s="79">
        <v>2009</v>
      </c>
      <c r="E52" s="79" t="s">
        <v>86</v>
      </c>
      <c r="F52" s="79" t="s">
        <v>91</v>
      </c>
      <c r="G52" s="90"/>
      <c r="H52" s="80">
        <v>408.7</v>
      </c>
    </row>
    <row r="53" spans="1:8" ht="12.75">
      <c r="A53" s="48"/>
      <c r="B53" s="65">
        <v>38</v>
      </c>
      <c r="C53" s="79" t="s">
        <v>104</v>
      </c>
      <c r="D53" s="79">
        <v>2009</v>
      </c>
      <c r="E53" s="79" t="s">
        <v>86</v>
      </c>
      <c r="F53" s="79" t="s">
        <v>91</v>
      </c>
      <c r="G53" s="90"/>
      <c r="H53" s="80">
        <v>408.7</v>
      </c>
    </row>
    <row r="54" spans="2:8" ht="22.5">
      <c r="B54" s="65">
        <v>39</v>
      </c>
      <c r="C54" s="92" t="s">
        <v>106</v>
      </c>
      <c r="D54" s="93"/>
      <c r="E54" s="93" t="s">
        <v>86</v>
      </c>
      <c r="F54" s="93" t="s">
        <v>91</v>
      </c>
      <c r="G54" s="94" t="s">
        <v>107</v>
      </c>
      <c r="H54" s="95">
        <v>3216.45</v>
      </c>
    </row>
    <row r="55" spans="2:8" ht="22.5">
      <c r="B55" s="65">
        <v>40</v>
      </c>
      <c r="C55" s="92" t="s">
        <v>106</v>
      </c>
      <c r="D55" s="93"/>
      <c r="E55" s="93" t="s">
        <v>86</v>
      </c>
      <c r="F55" s="93" t="s">
        <v>91</v>
      </c>
      <c r="G55" s="94" t="s">
        <v>108</v>
      </c>
      <c r="H55" s="95">
        <v>3216.45</v>
      </c>
    </row>
    <row r="56" spans="2:8" ht="22.5">
      <c r="B56" s="65">
        <v>41</v>
      </c>
      <c r="C56" s="92" t="s">
        <v>106</v>
      </c>
      <c r="D56" s="93"/>
      <c r="E56" s="93" t="s">
        <v>86</v>
      </c>
      <c r="F56" s="93" t="s">
        <v>91</v>
      </c>
      <c r="G56" s="94" t="s">
        <v>109</v>
      </c>
      <c r="H56" s="95">
        <v>3216.45</v>
      </c>
    </row>
    <row r="57" spans="2:8" ht="22.5">
      <c r="B57" s="65">
        <v>42</v>
      </c>
      <c r="C57" s="92" t="s">
        <v>106</v>
      </c>
      <c r="D57" s="93"/>
      <c r="E57" s="93" t="s">
        <v>86</v>
      </c>
      <c r="F57" s="93" t="s">
        <v>91</v>
      </c>
      <c r="G57" s="94" t="s">
        <v>110</v>
      </c>
      <c r="H57" s="95">
        <v>3216.45</v>
      </c>
    </row>
    <row r="58" spans="2:8" ht="22.5">
      <c r="B58" s="65">
        <v>43</v>
      </c>
      <c r="C58" s="92" t="s">
        <v>106</v>
      </c>
      <c r="D58" s="93"/>
      <c r="E58" s="93" t="s">
        <v>86</v>
      </c>
      <c r="F58" s="93" t="s">
        <v>91</v>
      </c>
      <c r="G58" s="94" t="s">
        <v>111</v>
      </c>
      <c r="H58" s="95">
        <v>3216.45</v>
      </c>
    </row>
    <row r="59" spans="2:8" ht="22.5">
      <c r="B59" s="65">
        <v>44</v>
      </c>
      <c r="C59" s="92" t="s">
        <v>106</v>
      </c>
      <c r="D59" s="93"/>
      <c r="E59" s="93" t="s">
        <v>86</v>
      </c>
      <c r="F59" s="93" t="s">
        <v>91</v>
      </c>
      <c r="G59" s="94" t="s">
        <v>112</v>
      </c>
      <c r="H59" s="95">
        <v>3216.45</v>
      </c>
    </row>
    <row r="60" spans="2:8" ht="22.5">
      <c r="B60" s="65">
        <v>45</v>
      </c>
      <c r="C60" s="92" t="s">
        <v>106</v>
      </c>
      <c r="D60" s="93"/>
      <c r="E60" s="93" t="s">
        <v>86</v>
      </c>
      <c r="F60" s="93" t="s">
        <v>91</v>
      </c>
      <c r="G60" s="94" t="s">
        <v>113</v>
      </c>
      <c r="H60" s="95">
        <v>3216.45</v>
      </c>
    </row>
    <row r="61" spans="2:8" ht="22.5">
      <c r="B61" s="65">
        <v>46</v>
      </c>
      <c r="C61" s="92" t="s">
        <v>106</v>
      </c>
      <c r="D61" s="93"/>
      <c r="E61" s="93" t="s">
        <v>86</v>
      </c>
      <c r="F61" s="93" t="s">
        <v>91</v>
      </c>
      <c r="G61" s="94" t="s">
        <v>114</v>
      </c>
      <c r="H61" s="95">
        <v>3216.45</v>
      </c>
    </row>
    <row r="62" spans="2:8" ht="22.5">
      <c r="B62" s="65">
        <v>47</v>
      </c>
      <c r="C62" s="92" t="s">
        <v>106</v>
      </c>
      <c r="D62" s="93"/>
      <c r="E62" s="93" t="s">
        <v>86</v>
      </c>
      <c r="F62" s="93" t="s">
        <v>91</v>
      </c>
      <c r="G62" s="94" t="s">
        <v>115</v>
      </c>
      <c r="H62" s="95">
        <v>3216.45</v>
      </c>
    </row>
    <row r="63" spans="2:8" ht="22.5">
      <c r="B63" s="65">
        <v>48</v>
      </c>
      <c r="C63" s="92" t="s">
        <v>106</v>
      </c>
      <c r="D63" s="93"/>
      <c r="E63" s="93" t="s">
        <v>86</v>
      </c>
      <c r="F63" s="93" t="s">
        <v>91</v>
      </c>
      <c r="G63" s="94" t="s">
        <v>116</v>
      </c>
      <c r="H63" s="95">
        <v>3216.45</v>
      </c>
    </row>
    <row r="64" spans="2:8" ht="22.5">
      <c r="B64" s="65">
        <v>49</v>
      </c>
      <c r="C64" s="92" t="s">
        <v>106</v>
      </c>
      <c r="D64" s="93"/>
      <c r="E64" s="93" t="s">
        <v>86</v>
      </c>
      <c r="F64" s="93" t="s">
        <v>91</v>
      </c>
      <c r="G64" s="94" t="s">
        <v>117</v>
      </c>
      <c r="H64" s="95">
        <v>3216.45</v>
      </c>
    </row>
    <row r="65" spans="2:8" ht="22.5">
      <c r="B65" s="65">
        <v>50</v>
      </c>
      <c r="C65" s="92" t="s">
        <v>106</v>
      </c>
      <c r="D65" s="93"/>
      <c r="E65" s="93" t="s">
        <v>86</v>
      </c>
      <c r="F65" s="93" t="s">
        <v>91</v>
      </c>
      <c r="G65" s="94" t="s">
        <v>118</v>
      </c>
      <c r="H65" s="95">
        <v>3216.45</v>
      </c>
    </row>
    <row r="66" spans="2:8" ht="22.5">
      <c r="B66" s="65">
        <v>51</v>
      </c>
      <c r="C66" s="92" t="s">
        <v>106</v>
      </c>
      <c r="D66" s="93"/>
      <c r="E66" s="93" t="s">
        <v>86</v>
      </c>
      <c r="F66" s="93" t="s">
        <v>91</v>
      </c>
      <c r="G66" s="94" t="s">
        <v>119</v>
      </c>
      <c r="H66" s="95">
        <v>3216.45</v>
      </c>
    </row>
    <row r="67" spans="2:8" ht="22.5">
      <c r="B67" s="65">
        <v>52</v>
      </c>
      <c r="C67" s="92" t="s">
        <v>106</v>
      </c>
      <c r="D67" s="93"/>
      <c r="E67" s="93" t="s">
        <v>86</v>
      </c>
      <c r="F67" s="93" t="s">
        <v>91</v>
      </c>
      <c r="G67" s="94" t="s">
        <v>120</v>
      </c>
      <c r="H67" s="95">
        <v>3216.45</v>
      </c>
    </row>
    <row r="68" spans="2:8" ht="22.5">
      <c r="B68" s="65">
        <v>53</v>
      </c>
      <c r="C68" s="92" t="s">
        <v>106</v>
      </c>
      <c r="D68" s="93"/>
      <c r="E68" s="93" t="s">
        <v>86</v>
      </c>
      <c r="F68" s="93" t="s">
        <v>91</v>
      </c>
      <c r="G68" s="94" t="s">
        <v>121</v>
      </c>
      <c r="H68" s="95">
        <v>3216.45</v>
      </c>
    </row>
    <row r="69" spans="2:8" ht="22.5">
      <c r="B69" s="65">
        <v>54</v>
      </c>
      <c r="C69" s="92" t="s">
        <v>106</v>
      </c>
      <c r="D69" s="93"/>
      <c r="E69" s="93" t="s">
        <v>86</v>
      </c>
      <c r="F69" s="93" t="s">
        <v>91</v>
      </c>
      <c r="G69" s="94" t="s">
        <v>122</v>
      </c>
      <c r="H69" s="95">
        <v>3216.45</v>
      </c>
    </row>
    <row r="70" spans="2:8" ht="22.5">
      <c r="B70" s="65">
        <v>55</v>
      </c>
      <c r="C70" s="92" t="s">
        <v>106</v>
      </c>
      <c r="D70" s="93"/>
      <c r="E70" s="93" t="s">
        <v>86</v>
      </c>
      <c r="F70" s="93" t="s">
        <v>91</v>
      </c>
      <c r="G70" s="94" t="s">
        <v>123</v>
      </c>
      <c r="H70" s="95">
        <v>3216.45</v>
      </c>
    </row>
    <row r="71" spans="2:8" ht="22.5">
      <c r="B71" s="65">
        <v>56</v>
      </c>
      <c r="C71" s="92" t="s">
        <v>106</v>
      </c>
      <c r="D71" s="93"/>
      <c r="E71" s="93" t="s">
        <v>86</v>
      </c>
      <c r="F71" s="93" t="s">
        <v>91</v>
      </c>
      <c r="G71" s="94" t="s">
        <v>124</v>
      </c>
      <c r="H71" s="95">
        <v>3216.45</v>
      </c>
    </row>
    <row r="72" spans="2:8" ht="22.5">
      <c r="B72" s="65">
        <v>57</v>
      </c>
      <c r="C72" s="92" t="s">
        <v>106</v>
      </c>
      <c r="D72" s="93"/>
      <c r="E72" s="93" t="s">
        <v>86</v>
      </c>
      <c r="F72" s="93" t="s">
        <v>91</v>
      </c>
      <c r="G72" s="94" t="s">
        <v>125</v>
      </c>
      <c r="H72" s="95">
        <v>3216.45</v>
      </c>
    </row>
    <row r="73" spans="2:8" ht="22.5">
      <c r="B73" s="65">
        <v>58</v>
      </c>
      <c r="C73" s="92" t="s">
        <v>106</v>
      </c>
      <c r="D73" s="93"/>
      <c r="E73" s="93" t="s">
        <v>86</v>
      </c>
      <c r="F73" s="93" t="s">
        <v>91</v>
      </c>
      <c r="G73" s="94" t="s">
        <v>126</v>
      </c>
      <c r="H73" s="95">
        <v>3216.45</v>
      </c>
    </row>
    <row r="74" spans="2:8" ht="22.5">
      <c r="B74" s="65">
        <v>59</v>
      </c>
      <c r="C74" s="92" t="s">
        <v>106</v>
      </c>
      <c r="D74" s="93"/>
      <c r="E74" s="93" t="s">
        <v>86</v>
      </c>
      <c r="F74" s="93" t="s">
        <v>91</v>
      </c>
      <c r="G74" s="94" t="s">
        <v>127</v>
      </c>
      <c r="H74" s="95">
        <v>3216.45</v>
      </c>
    </row>
    <row r="75" spans="2:8" ht="22.5">
      <c r="B75" s="65">
        <v>60</v>
      </c>
      <c r="C75" s="92" t="s">
        <v>106</v>
      </c>
      <c r="D75" s="93"/>
      <c r="E75" s="93" t="s">
        <v>86</v>
      </c>
      <c r="F75" s="93" t="s">
        <v>91</v>
      </c>
      <c r="G75" s="94" t="s">
        <v>128</v>
      </c>
      <c r="H75" s="95">
        <v>3216.45</v>
      </c>
    </row>
    <row r="76" spans="2:8" ht="22.5">
      <c r="B76" s="65">
        <v>61</v>
      </c>
      <c r="C76" s="92" t="s">
        <v>106</v>
      </c>
      <c r="D76" s="93"/>
      <c r="E76" s="93" t="s">
        <v>86</v>
      </c>
      <c r="F76" s="93" t="s">
        <v>91</v>
      </c>
      <c r="G76" s="94" t="s">
        <v>129</v>
      </c>
      <c r="H76" s="95">
        <v>3216.45</v>
      </c>
    </row>
    <row r="77" spans="2:8" ht="22.5">
      <c r="B77" s="65">
        <v>62</v>
      </c>
      <c r="C77" s="92" t="s">
        <v>106</v>
      </c>
      <c r="D77" s="93"/>
      <c r="E77" s="93" t="s">
        <v>86</v>
      </c>
      <c r="F77" s="93" t="s">
        <v>91</v>
      </c>
      <c r="G77" s="94" t="s">
        <v>130</v>
      </c>
      <c r="H77" s="95">
        <v>3216.45</v>
      </c>
    </row>
    <row r="78" spans="2:8" ht="22.5">
      <c r="B78" s="65">
        <v>63</v>
      </c>
      <c r="C78" s="92" t="s">
        <v>106</v>
      </c>
      <c r="D78" s="93"/>
      <c r="E78" s="93" t="s">
        <v>86</v>
      </c>
      <c r="F78" s="93" t="s">
        <v>91</v>
      </c>
      <c r="G78" s="94" t="s">
        <v>131</v>
      </c>
      <c r="H78" s="95">
        <v>3216.45</v>
      </c>
    </row>
    <row r="79" spans="2:8" ht="22.5">
      <c r="B79" s="65">
        <v>64</v>
      </c>
      <c r="C79" s="92" t="s">
        <v>106</v>
      </c>
      <c r="D79" s="93"/>
      <c r="E79" s="93" t="s">
        <v>86</v>
      </c>
      <c r="F79" s="93" t="s">
        <v>91</v>
      </c>
      <c r="G79" s="94" t="s">
        <v>132</v>
      </c>
      <c r="H79" s="95">
        <v>3216.45</v>
      </c>
    </row>
    <row r="80" spans="2:8" ht="22.5">
      <c r="B80" s="65">
        <v>65</v>
      </c>
      <c r="C80" s="92" t="s">
        <v>106</v>
      </c>
      <c r="D80" s="93"/>
      <c r="E80" s="93" t="s">
        <v>86</v>
      </c>
      <c r="F80" s="93" t="s">
        <v>91</v>
      </c>
      <c r="G80" s="94" t="s">
        <v>133</v>
      </c>
      <c r="H80" s="95">
        <v>3216.45</v>
      </c>
    </row>
    <row r="81" spans="2:8" ht="22.5">
      <c r="B81" s="65">
        <v>66</v>
      </c>
      <c r="C81" s="92" t="s">
        <v>106</v>
      </c>
      <c r="D81" s="93"/>
      <c r="E81" s="93" t="s">
        <v>86</v>
      </c>
      <c r="F81" s="93" t="s">
        <v>91</v>
      </c>
      <c r="G81" s="94" t="s">
        <v>134</v>
      </c>
      <c r="H81" s="95">
        <v>3216.45</v>
      </c>
    </row>
    <row r="82" spans="2:8" ht="22.5">
      <c r="B82" s="65">
        <v>67</v>
      </c>
      <c r="C82" s="92" t="s">
        <v>106</v>
      </c>
      <c r="D82" s="93"/>
      <c r="E82" s="93" t="s">
        <v>86</v>
      </c>
      <c r="F82" s="93" t="s">
        <v>91</v>
      </c>
      <c r="G82" s="94" t="s">
        <v>135</v>
      </c>
      <c r="H82" s="95">
        <v>3216.45</v>
      </c>
    </row>
    <row r="83" spans="2:8" ht="22.5">
      <c r="B83" s="65">
        <v>68</v>
      </c>
      <c r="C83" s="92" t="s">
        <v>106</v>
      </c>
      <c r="D83" s="93"/>
      <c r="E83" s="93" t="s">
        <v>86</v>
      </c>
      <c r="F83" s="93" t="s">
        <v>91</v>
      </c>
      <c r="G83" s="94" t="s">
        <v>136</v>
      </c>
      <c r="H83" s="95">
        <v>3216.45</v>
      </c>
    </row>
    <row r="84" spans="2:8" ht="22.5">
      <c r="B84" s="65">
        <v>69</v>
      </c>
      <c r="C84" s="92" t="s">
        <v>106</v>
      </c>
      <c r="D84" s="93"/>
      <c r="E84" s="93" t="s">
        <v>86</v>
      </c>
      <c r="F84" s="93" t="s">
        <v>91</v>
      </c>
      <c r="G84" s="94" t="s">
        <v>137</v>
      </c>
      <c r="H84" s="95">
        <v>3216.45</v>
      </c>
    </row>
    <row r="85" spans="2:8" ht="22.5">
      <c r="B85" s="65">
        <v>70</v>
      </c>
      <c r="C85" s="92" t="s">
        <v>106</v>
      </c>
      <c r="D85" s="93"/>
      <c r="E85" s="93" t="s">
        <v>86</v>
      </c>
      <c r="F85" s="93" t="s">
        <v>91</v>
      </c>
      <c r="G85" s="94" t="s">
        <v>138</v>
      </c>
      <c r="H85" s="95">
        <v>3216.45</v>
      </c>
    </row>
    <row r="86" spans="2:8" ht="22.5">
      <c r="B86" s="65">
        <v>71</v>
      </c>
      <c r="C86" s="92" t="s">
        <v>106</v>
      </c>
      <c r="D86" s="93"/>
      <c r="E86" s="93" t="s">
        <v>86</v>
      </c>
      <c r="F86" s="93" t="s">
        <v>91</v>
      </c>
      <c r="G86" s="94" t="s">
        <v>139</v>
      </c>
      <c r="H86" s="95">
        <v>3216.45</v>
      </c>
    </row>
    <row r="87" spans="2:8" ht="22.5">
      <c r="B87" s="65">
        <v>72</v>
      </c>
      <c r="C87" s="92" t="s">
        <v>106</v>
      </c>
      <c r="D87" s="93"/>
      <c r="E87" s="93" t="s">
        <v>86</v>
      </c>
      <c r="F87" s="93" t="s">
        <v>91</v>
      </c>
      <c r="G87" s="94" t="s">
        <v>140</v>
      </c>
      <c r="H87" s="95">
        <v>3216.45</v>
      </c>
    </row>
    <row r="88" spans="2:8" ht="22.5">
      <c r="B88" s="65">
        <v>73</v>
      </c>
      <c r="C88" s="92" t="s">
        <v>106</v>
      </c>
      <c r="D88" s="93"/>
      <c r="E88" s="93" t="s">
        <v>86</v>
      </c>
      <c r="F88" s="93" t="s">
        <v>91</v>
      </c>
      <c r="G88" s="94" t="s">
        <v>141</v>
      </c>
      <c r="H88" s="95">
        <v>3216.45</v>
      </c>
    </row>
    <row r="89" spans="2:8" ht="22.5">
      <c r="B89" s="65">
        <v>74</v>
      </c>
      <c r="C89" s="92" t="s">
        <v>106</v>
      </c>
      <c r="D89" s="93"/>
      <c r="E89" s="93" t="s">
        <v>86</v>
      </c>
      <c r="F89" s="93" t="s">
        <v>91</v>
      </c>
      <c r="G89" s="94" t="s">
        <v>142</v>
      </c>
      <c r="H89" s="95">
        <v>3216.45</v>
      </c>
    </row>
    <row r="90" spans="2:8" ht="22.5">
      <c r="B90" s="65">
        <v>75</v>
      </c>
      <c r="C90" s="92" t="s">
        <v>106</v>
      </c>
      <c r="D90" s="93"/>
      <c r="E90" s="93" t="s">
        <v>86</v>
      </c>
      <c r="F90" s="93" t="s">
        <v>91</v>
      </c>
      <c r="G90" s="94" t="s">
        <v>143</v>
      </c>
      <c r="H90" s="95">
        <v>3216.45</v>
      </c>
    </row>
    <row r="91" spans="2:8" ht="22.5">
      <c r="B91" s="65">
        <v>76</v>
      </c>
      <c r="C91" s="92" t="s">
        <v>106</v>
      </c>
      <c r="D91" s="93"/>
      <c r="E91" s="93" t="s">
        <v>86</v>
      </c>
      <c r="F91" s="93" t="s">
        <v>91</v>
      </c>
      <c r="G91" s="94" t="s">
        <v>144</v>
      </c>
      <c r="H91" s="95">
        <v>3216.45</v>
      </c>
    </row>
    <row r="92" spans="2:8" ht="22.5">
      <c r="B92" s="65">
        <v>77</v>
      </c>
      <c r="C92" s="92" t="s">
        <v>106</v>
      </c>
      <c r="D92" s="93"/>
      <c r="E92" s="93" t="s">
        <v>86</v>
      </c>
      <c r="F92" s="93" t="s">
        <v>91</v>
      </c>
      <c r="G92" s="94" t="s">
        <v>145</v>
      </c>
      <c r="H92" s="95">
        <v>3216.45</v>
      </c>
    </row>
    <row r="93" spans="2:8" ht="22.5">
      <c r="B93" s="65">
        <v>78</v>
      </c>
      <c r="C93" s="92" t="s">
        <v>106</v>
      </c>
      <c r="D93" s="93"/>
      <c r="E93" s="93" t="s">
        <v>86</v>
      </c>
      <c r="F93" s="93" t="s">
        <v>91</v>
      </c>
      <c r="G93" s="94" t="s">
        <v>146</v>
      </c>
      <c r="H93" s="95">
        <v>3216.45</v>
      </c>
    </row>
    <row r="94" spans="2:8" ht="22.5">
      <c r="B94" s="65">
        <v>79</v>
      </c>
      <c r="C94" s="92" t="s">
        <v>106</v>
      </c>
      <c r="D94" s="93"/>
      <c r="E94" s="93" t="s">
        <v>86</v>
      </c>
      <c r="F94" s="93" t="s">
        <v>91</v>
      </c>
      <c r="G94" s="94" t="s">
        <v>147</v>
      </c>
      <c r="H94" s="95">
        <v>3216.45</v>
      </c>
    </row>
    <row r="95" spans="2:8" ht="22.5">
      <c r="B95" s="65">
        <v>80</v>
      </c>
      <c r="C95" s="92" t="s">
        <v>106</v>
      </c>
      <c r="D95" s="93"/>
      <c r="E95" s="93" t="s">
        <v>86</v>
      </c>
      <c r="F95" s="93" t="s">
        <v>91</v>
      </c>
      <c r="G95" s="94" t="s">
        <v>148</v>
      </c>
      <c r="H95" s="95">
        <v>3216.45</v>
      </c>
    </row>
    <row r="96" spans="2:8" ht="22.5">
      <c r="B96" s="65">
        <v>81</v>
      </c>
      <c r="C96" s="92" t="s">
        <v>106</v>
      </c>
      <c r="D96" s="93"/>
      <c r="E96" s="93" t="s">
        <v>86</v>
      </c>
      <c r="F96" s="93" t="s">
        <v>91</v>
      </c>
      <c r="G96" s="94" t="s">
        <v>149</v>
      </c>
      <c r="H96" s="95">
        <v>3216.45</v>
      </c>
    </row>
    <row r="97" spans="2:8" ht="22.5">
      <c r="B97" s="65">
        <v>82</v>
      </c>
      <c r="C97" s="92" t="s">
        <v>106</v>
      </c>
      <c r="D97" s="93"/>
      <c r="E97" s="93" t="s">
        <v>86</v>
      </c>
      <c r="F97" s="93" t="s">
        <v>91</v>
      </c>
      <c r="G97" s="94" t="s">
        <v>150</v>
      </c>
      <c r="H97" s="95">
        <v>3216.45</v>
      </c>
    </row>
    <row r="98" spans="2:8" ht="22.5">
      <c r="B98" s="65">
        <v>83</v>
      </c>
      <c r="C98" s="92" t="s">
        <v>106</v>
      </c>
      <c r="D98" s="93"/>
      <c r="E98" s="93" t="s">
        <v>86</v>
      </c>
      <c r="F98" s="93" t="s">
        <v>91</v>
      </c>
      <c r="G98" s="94" t="s">
        <v>151</v>
      </c>
      <c r="H98" s="95">
        <v>3216.45</v>
      </c>
    </row>
    <row r="99" spans="2:8" ht="12.75">
      <c r="B99" s="65">
        <v>84</v>
      </c>
      <c r="C99" s="92" t="s">
        <v>152</v>
      </c>
      <c r="D99" s="93"/>
      <c r="E99" s="93" t="s">
        <v>153</v>
      </c>
      <c r="F99" s="93" t="s">
        <v>91</v>
      </c>
      <c r="G99" s="94" t="s">
        <v>154</v>
      </c>
      <c r="H99" s="95">
        <v>2829</v>
      </c>
    </row>
    <row r="100" spans="2:8" ht="12.75">
      <c r="B100" s="65">
        <v>85</v>
      </c>
      <c r="C100" s="92" t="s">
        <v>152</v>
      </c>
      <c r="D100" s="93"/>
      <c r="E100" s="93" t="s">
        <v>153</v>
      </c>
      <c r="F100" s="93" t="s">
        <v>91</v>
      </c>
      <c r="G100" s="94" t="s">
        <v>155</v>
      </c>
      <c r="H100" s="95">
        <v>2829</v>
      </c>
    </row>
    <row r="101" spans="2:8" ht="12.75">
      <c r="B101" s="65">
        <v>86</v>
      </c>
      <c r="C101" s="92" t="s">
        <v>152</v>
      </c>
      <c r="D101" s="93"/>
      <c r="E101" s="93" t="s">
        <v>153</v>
      </c>
      <c r="F101" s="93" t="s">
        <v>91</v>
      </c>
      <c r="G101" s="94" t="s">
        <v>156</v>
      </c>
      <c r="H101" s="95">
        <v>2829</v>
      </c>
    </row>
    <row r="102" spans="2:8" ht="12.75">
      <c r="B102" s="65">
        <v>87</v>
      </c>
      <c r="C102" s="92" t="s">
        <v>152</v>
      </c>
      <c r="D102" s="93"/>
      <c r="E102" s="93" t="s">
        <v>153</v>
      </c>
      <c r="F102" s="93" t="s">
        <v>91</v>
      </c>
      <c r="G102" s="94" t="s">
        <v>157</v>
      </c>
      <c r="H102" s="95">
        <v>2829</v>
      </c>
    </row>
    <row r="103" spans="2:8" ht="12.75">
      <c r="B103" s="65">
        <v>88</v>
      </c>
      <c r="C103" s="92" t="s">
        <v>152</v>
      </c>
      <c r="D103" s="93"/>
      <c r="E103" s="93" t="s">
        <v>153</v>
      </c>
      <c r="F103" s="93" t="s">
        <v>91</v>
      </c>
      <c r="G103" s="94" t="s">
        <v>158</v>
      </c>
      <c r="H103" s="95">
        <v>2829</v>
      </c>
    </row>
    <row r="104" spans="2:8" ht="12.75">
      <c r="B104" s="65">
        <v>89</v>
      </c>
      <c r="C104" s="92" t="s">
        <v>159</v>
      </c>
      <c r="D104" s="93"/>
      <c r="E104" s="93" t="s">
        <v>86</v>
      </c>
      <c r="F104" s="93" t="s">
        <v>91</v>
      </c>
      <c r="G104" s="94" t="s">
        <v>160</v>
      </c>
      <c r="H104" s="95">
        <v>1623.6</v>
      </c>
    </row>
    <row r="105" spans="2:8" ht="12.75">
      <c r="B105" s="65">
        <v>90</v>
      </c>
      <c r="C105" s="92" t="s">
        <v>159</v>
      </c>
      <c r="D105" s="93"/>
      <c r="E105" s="93" t="s">
        <v>86</v>
      </c>
      <c r="F105" s="93" t="s">
        <v>91</v>
      </c>
      <c r="G105" s="94" t="s">
        <v>161</v>
      </c>
      <c r="H105" s="95">
        <v>1623.6</v>
      </c>
    </row>
    <row r="106" spans="2:8" ht="12.75">
      <c r="B106" s="65">
        <v>91</v>
      </c>
      <c r="C106" s="92" t="s">
        <v>159</v>
      </c>
      <c r="D106" s="93"/>
      <c r="E106" s="93" t="s">
        <v>86</v>
      </c>
      <c r="F106" s="93" t="s">
        <v>91</v>
      </c>
      <c r="G106" s="94" t="s">
        <v>162</v>
      </c>
      <c r="H106" s="95">
        <v>1623.6</v>
      </c>
    </row>
    <row r="107" spans="2:8" ht="12.75">
      <c r="B107" s="65">
        <v>92</v>
      </c>
      <c r="C107" s="92" t="s">
        <v>159</v>
      </c>
      <c r="D107" s="93"/>
      <c r="E107" s="93" t="s">
        <v>86</v>
      </c>
      <c r="F107" s="93" t="s">
        <v>91</v>
      </c>
      <c r="G107" s="94" t="s">
        <v>163</v>
      </c>
      <c r="H107" s="95">
        <v>1623.6</v>
      </c>
    </row>
    <row r="108" spans="2:8" ht="12.75">
      <c r="B108" s="65">
        <v>93</v>
      </c>
      <c r="C108" s="92" t="s">
        <v>159</v>
      </c>
      <c r="D108" s="93"/>
      <c r="E108" s="93" t="s">
        <v>86</v>
      </c>
      <c r="F108" s="93" t="s">
        <v>91</v>
      </c>
      <c r="G108" s="94" t="s">
        <v>164</v>
      </c>
      <c r="H108" s="95">
        <v>1623.6</v>
      </c>
    </row>
    <row r="109" spans="2:8" ht="12.75">
      <c r="B109" s="65">
        <v>94</v>
      </c>
      <c r="C109" s="92" t="s">
        <v>159</v>
      </c>
      <c r="D109" s="93"/>
      <c r="E109" s="93" t="s">
        <v>86</v>
      </c>
      <c r="F109" s="93" t="s">
        <v>91</v>
      </c>
      <c r="G109" s="94" t="s">
        <v>165</v>
      </c>
      <c r="H109" s="95">
        <v>1623.6</v>
      </c>
    </row>
    <row r="110" spans="2:8" ht="12.75">
      <c r="B110" s="65">
        <v>95</v>
      </c>
      <c r="C110" s="92" t="s">
        <v>159</v>
      </c>
      <c r="D110" s="93"/>
      <c r="E110" s="93" t="s">
        <v>86</v>
      </c>
      <c r="F110" s="93" t="s">
        <v>91</v>
      </c>
      <c r="G110" s="94" t="s">
        <v>166</v>
      </c>
      <c r="H110" s="95">
        <v>1623.6</v>
      </c>
    </row>
    <row r="111" spans="2:8" ht="12.75">
      <c r="B111" s="65">
        <v>96</v>
      </c>
      <c r="C111" s="92" t="s">
        <v>159</v>
      </c>
      <c r="D111" s="93"/>
      <c r="E111" s="93" t="s">
        <v>86</v>
      </c>
      <c r="F111" s="93" t="s">
        <v>91</v>
      </c>
      <c r="G111" s="94" t="s">
        <v>167</v>
      </c>
      <c r="H111" s="95">
        <v>1623.6</v>
      </c>
    </row>
    <row r="112" spans="2:8" ht="12.75">
      <c r="B112" s="65">
        <v>97</v>
      </c>
      <c r="C112" s="92" t="s">
        <v>159</v>
      </c>
      <c r="D112" s="93"/>
      <c r="E112" s="93" t="s">
        <v>86</v>
      </c>
      <c r="F112" s="93" t="s">
        <v>91</v>
      </c>
      <c r="G112" s="94" t="s">
        <v>168</v>
      </c>
      <c r="H112" s="95">
        <v>1623.6</v>
      </c>
    </row>
    <row r="113" spans="2:8" ht="12.75">
      <c r="B113" s="65">
        <v>98</v>
      </c>
      <c r="C113" s="92" t="s">
        <v>159</v>
      </c>
      <c r="D113" s="93"/>
      <c r="E113" s="93" t="s">
        <v>86</v>
      </c>
      <c r="F113" s="93" t="s">
        <v>91</v>
      </c>
      <c r="G113" s="94" t="s">
        <v>169</v>
      </c>
      <c r="H113" s="95">
        <v>1623.6</v>
      </c>
    </row>
    <row r="114" spans="2:8" ht="12.75">
      <c r="B114" s="65">
        <v>99</v>
      </c>
      <c r="C114" s="92" t="s">
        <v>170</v>
      </c>
      <c r="D114" s="93"/>
      <c r="E114" s="93" t="s">
        <v>86</v>
      </c>
      <c r="F114" s="93" t="s">
        <v>91</v>
      </c>
      <c r="G114" s="94" t="s">
        <v>171</v>
      </c>
      <c r="H114" s="95">
        <v>22263</v>
      </c>
    </row>
    <row r="115" spans="2:8" ht="12.75">
      <c r="B115" s="65">
        <v>100</v>
      </c>
      <c r="C115" s="92" t="s">
        <v>172</v>
      </c>
      <c r="D115" s="93"/>
      <c r="E115" s="93" t="s">
        <v>86</v>
      </c>
      <c r="F115" s="93" t="s">
        <v>91</v>
      </c>
      <c r="G115" s="94" t="s">
        <v>173</v>
      </c>
      <c r="H115" s="95">
        <v>22263</v>
      </c>
    </row>
  </sheetData>
  <sheetProtection/>
  <dataValidations count="4">
    <dataValidation type="list" showInputMessage="1" showErrorMessage="1" sqref="F16:F53">
      <formula1>"TAK, NIE"</formula1>
    </dataValidation>
    <dataValidation type="list" showInputMessage="1" showErrorMessage="1" sqref="E16:E53">
      <formula1>"S,P,O"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12:H53">
      <formula1>0</formula1>
    </dataValidation>
    <dataValidation type="list" allowBlank="1" showInputMessage="1" showErrorMessage="1" sqref="C7">
      <formula1>"księgowa brutto, odtworzeniowa"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TCiesla</cp:lastModifiedBy>
  <cp:lastPrinted>2012-07-06T16:19:35Z</cp:lastPrinted>
  <dcterms:created xsi:type="dcterms:W3CDTF">1997-02-26T13:46:56Z</dcterms:created>
  <dcterms:modified xsi:type="dcterms:W3CDTF">2015-02-27T08:22:59Z</dcterms:modified>
  <cp:category>Ankieta</cp:category>
  <cp:version/>
  <cp:contentType/>
  <cp:contentStatus/>
</cp:coreProperties>
</file>